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ELCQ2020Q1TBL8B" sheetId="1" r:id="rId1"/>
  </sheets>
  <definedNames>
    <definedName name="_xlnm.Print_Area" localSheetId="0">'ELCQ2020Q1TBL8B'!$A$1:$L$21</definedName>
    <definedName name="tbl8bdata">'ELCQ2020Q1TBL8B'!$A$49:$J$61</definedName>
  </definedNames>
  <calcPr fullCalcOnLoad="1"/>
</workbook>
</file>

<file path=xl/sharedStrings.xml><?xml version="1.0" encoding="utf-8"?>
<sst xmlns="http://schemas.openxmlformats.org/spreadsheetml/2006/main" count="50" uniqueCount="38">
  <si>
    <t>Table 8b Average hourly earnings by public sector sub-sector and quarter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</si>
  <si>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</si>
  <si>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</si>
  <si>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</si>
  <si>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</si>
  <si>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</si>
  <si>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</si>
  <si>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</si>
  <si>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</si>
  <si>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</si>
  <si>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</si>
  <si>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</si>
  <si>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</si>
  <si>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</si>
  <si>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</si>
  <si>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</si>
  <si>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</si>
  <si>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</si>
  <si>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</si>
  <si>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</si>
  <si>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Q115</t>
  </si>
  <si>
    <t>Q116</t>
  </si>
  <si>
    <t>Q117</t>
  </si>
  <si>
    <t>Q118</t>
  </si>
  <si>
    <t>Q119</t>
  </si>
  <si>
    <t>Q419</t>
  </si>
  <si>
    <t>Q120</t>
  </si>
  <si>
    <t>Q113</t>
  </si>
  <si>
    <t>Q114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</si>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</sst>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4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167" fontId="2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9" customWidth="1"/>
    <col min="2" max="12" width="10.7109375" style="9" customWidth="1"/>
    <col min="13" max="16384" width="9.140625" style="9" customWidth="1"/>
  </cols>
  <sheetData>
    <row r="1" spans="1:12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3" t="s">
        <v>1</v>
      </c>
      <c r="B2" s="1" t="str">
        <f>20&amp;RIGHT(B49,2)</f>
        <v>2015</v>
      </c>
      <c r="C2" s="1" t="str">
        <f aca="true" t="shared" si="0" ref="C2:H2">20&amp;RIGHT(C49,2)</f>
        <v>2016</v>
      </c>
      <c r="D2" s="1" t="str">
        <f t="shared" si="0"/>
        <v>2017</v>
      </c>
      <c r="E2" s="1" t="str">
        <f t="shared" si="0"/>
        <v>2018</v>
      </c>
      <c r="F2" s="2" t="str">
        <f t="shared" si="0"/>
        <v>2019</v>
      </c>
      <c r="G2" s="3" t="str">
        <f t="shared" si="0"/>
        <v>2019</v>
      </c>
      <c r="H2" s="4" t="str">
        <f t="shared" si="0"/>
        <v>2020</v>
      </c>
      <c r="I2" s="45" t="s">
        <v>2</v>
      </c>
      <c r="J2" s="45"/>
      <c r="K2" s="45" t="s">
        <v>3</v>
      </c>
      <c r="L2" s="45"/>
    </row>
    <row r="3" spans="1:12" ht="15" customHeight="1">
      <c r="A3" s="44"/>
      <c r="B3" s="22" t="str">
        <f aca="true" t="shared" si="1" ref="B3:G3">LEFT(B49,2)</f>
        <v>Q1</v>
      </c>
      <c r="C3" s="22" t="str">
        <f t="shared" si="1"/>
        <v>Q1</v>
      </c>
      <c r="D3" s="22" t="str">
        <f t="shared" si="1"/>
        <v>Q1</v>
      </c>
      <c r="E3" s="22" t="str">
        <f t="shared" si="1"/>
        <v>Q1</v>
      </c>
      <c r="F3" s="22" t="str">
        <f t="shared" si="1"/>
        <v>Q1</v>
      </c>
      <c r="G3" s="23" t="str">
        <f t="shared" si="1"/>
        <v>Q4</v>
      </c>
      <c r="H3" s="23" t="str">
        <f>LEFT(H49,2)&amp;"*"</f>
        <v>Q1*</v>
      </c>
      <c r="I3" s="46"/>
      <c r="J3" s="46"/>
      <c r="K3" s="46"/>
      <c r="L3" s="46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0" t="s">
        <v>6</v>
      </c>
      <c r="B5" s="11">
        <f>IF(B50="","",B50)</f>
        <v>25.58</v>
      </c>
      <c r="C5" s="11">
        <f aca="true" t="shared" si="2" ref="C5:H5">IF(C50="","",C50)</f>
        <v>24.92</v>
      </c>
      <c r="D5" s="11">
        <f t="shared" si="2"/>
        <v>25.08</v>
      </c>
      <c r="E5" s="12">
        <f t="shared" si="2"/>
        <v>25.77</v>
      </c>
      <c r="F5" s="12">
        <f t="shared" si="2"/>
        <v>25.59</v>
      </c>
      <c r="G5" s="12">
        <f t="shared" si="2"/>
        <v>25.88</v>
      </c>
      <c r="H5" s="13">
        <f t="shared" si="2"/>
        <v>25.62</v>
      </c>
      <c r="I5" s="32">
        <f aca="true" t="shared" si="3" ref="I5:I13">IF(OR(ROUND((H5-G5),2)&gt;0,ROUND((H5-G5),2)&lt;0),ROUND((H5-G5),2),"-")</f>
        <v>-0.26</v>
      </c>
      <c r="J5" s="33">
        <f aca="true" t="shared" si="4" ref="J5:J13">IF(I5="-","-",ROUND((I5/G5)*100,1))</f>
        <v>-1</v>
      </c>
      <c r="K5" s="32">
        <f aca="true" t="shared" si="5" ref="K5:K13">IF(OR(ROUND((H5-F5),2)&gt;0,ROUND((H5-F5),2)&lt;0),ROUND((H5-F5),2),"-")</f>
        <v>0.03</v>
      </c>
      <c r="L5" s="33">
        <f aca="true" t="shared" si="6" ref="L5:L13">IF(K5="-","-",ROUND((K5/F5)*100,1))</f>
        <v>0.1</v>
      </c>
    </row>
    <row r="6" spans="1:12" ht="15" customHeight="1">
      <c r="A6" s="10" t="s">
        <v>7</v>
      </c>
      <c r="B6" s="11">
        <f aca="true" t="shared" si="7" ref="B6:H11">IF(B51="","",B51)</f>
        <v>22.74</v>
      </c>
      <c r="C6" s="11">
        <f t="shared" si="7"/>
        <v>22.8</v>
      </c>
      <c r="D6" s="11">
        <f t="shared" si="7"/>
        <v>22.8</v>
      </c>
      <c r="E6" s="12">
        <f t="shared" si="7"/>
        <v>23.85</v>
      </c>
      <c r="F6" s="12">
        <f t="shared" si="7"/>
        <v>24.35</v>
      </c>
      <c r="G6" s="12">
        <f t="shared" si="7"/>
        <v>25.91</v>
      </c>
      <c r="H6" s="13">
        <f t="shared" si="7"/>
        <v>25.42</v>
      </c>
      <c r="I6" s="32">
        <f t="shared" si="3"/>
        <v>-0.49</v>
      </c>
      <c r="J6" s="33">
        <f t="shared" si="4"/>
        <v>-1.9</v>
      </c>
      <c r="K6" s="32">
        <f t="shared" si="5"/>
        <v>1.07</v>
      </c>
      <c r="L6" s="33">
        <f t="shared" si="6"/>
        <v>4.4</v>
      </c>
    </row>
    <row r="7" spans="1:12" ht="15" customHeight="1">
      <c r="A7" s="10" t="s">
        <v>8</v>
      </c>
      <c r="B7" s="11">
        <f t="shared" si="7"/>
        <v>30.04</v>
      </c>
      <c r="C7" s="11">
        <f t="shared" si="7"/>
        <v>28.8</v>
      </c>
      <c r="D7" s="11">
        <f t="shared" si="7"/>
        <v>29.03</v>
      </c>
      <c r="E7" s="12">
        <f t="shared" si="7"/>
        <v>29.77</v>
      </c>
      <c r="F7" s="12">
        <f t="shared" si="7"/>
        <v>29.78</v>
      </c>
      <c r="G7" s="12">
        <f t="shared" si="7"/>
        <v>29.85</v>
      </c>
      <c r="H7" s="13">
        <f t="shared" si="7"/>
        <v>30.33</v>
      </c>
      <c r="I7" s="32">
        <f t="shared" si="3"/>
        <v>0.48</v>
      </c>
      <c r="J7" s="33">
        <f t="shared" si="4"/>
        <v>1.6</v>
      </c>
      <c r="K7" s="32">
        <f t="shared" si="5"/>
        <v>0.55</v>
      </c>
      <c r="L7" s="33">
        <f t="shared" si="6"/>
        <v>1.8</v>
      </c>
    </row>
    <row r="8" spans="1:12" ht="15" customHeight="1">
      <c r="A8" s="10" t="s">
        <v>9</v>
      </c>
      <c r="B8" s="11">
        <f t="shared" si="7"/>
        <v>37.43</v>
      </c>
      <c r="C8" s="11">
        <f t="shared" si="7"/>
        <v>37.55</v>
      </c>
      <c r="D8" s="11">
        <f t="shared" si="7"/>
        <v>37.61</v>
      </c>
      <c r="E8" s="12">
        <f t="shared" si="7"/>
        <v>39.77</v>
      </c>
      <c r="F8" s="12">
        <f t="shared" si="7"/>
        <v>40.05</v>
      </c>
      <c r="G8" s="12">
        <f t="shared" si="7"/>
        <v>41.42</v>
      </c>
      <c r="H8" s="13">
        <f t="shared" si="7"/>
        <v>41.26</v>
      </c>
      <c r="I8" s="32">
        <f t="shared" si="3"/>
        <v>-0.16</v>
      </c>
      <c r="J8" s="33">
        <f t="shared" si="4"/>
        <v>-0.4</v>
      </c>
      <c r="K8" s="32">
        <f t="shared" si="5"/>
        <v>1.21</v>
      </c>
      <c r="L8" s="33">
        <f t="shared" si="6"/>
        <v>3</v>
      </c>
    </row>
    <row r="9" spans="1:12" ht="15" customHeight="1">
      <c r="A9" s="10" t="s">
        <v>10</v>
      </c>
      <c r="B9" s="11">
        <f t="shared" si="7"/>
        <v>23.23</v>
      </c>
      <c r="C9" s="11">
        <f t="shared" si="7"/>
        <v>23.48</v>
      </c>
      <c r="D9" s="11">
        <f t="shared" si="7"/>
        <v>23.22</v>
      </c>
      <c r="E9" s="12">
        <f t="shared" si="7"/>
        <v>23.59</v>
      </c>
      <c r="F9" s="12">
        <f t="shared" si="7"/>
        <v>23.68</v>
      </c>
      <c r="G9" s="12">
        <f t="shared" si="7"/>
        <v>23.86</v>
      </c>
      <c r="H9" s="13">
        <f t="shared" si="7"/>
        <v>24.06</v>
      </c>
      <c r="I9" s="32">
        <f t="shared" si="3"/>
        <v>0.2</v>
      </c>
      <c r="J9" s="33">
        <f t="shared" si="4"/>
        <v>0.8</v>
      </c>
      <c r="K9" s="32">
        <f t="shared" si="5"/>
        <v>0.38</v>
      </c>
      <c r="L9" s="33">
        <f t="shared" si="6"/>
        <v>1.6</v>
      </c>
    </row>
    <row r="10" spans="1:12" ht="15" customHeight="1">
      <c r="A10" s="10" t="s">
        <v>11</v>
      </c>
      <c r="B10" s="11">
        <f t="shared" si="7"/>
        <v>25.27</v>
      </c>
      <c r="C10" s="11">
        <f t="shared" si="7"/>
        <v>25.07</v>
      </c>
      <c r="D10" s="11">
        <f t="shared" si="7"/>
        <v>25.25</v>
      </c>
      <c r="E10" s="12">
        <f t="shared" si="7"/>
        <v>26</v>
      </c>
      <c r="F10" s="12">
        <f t="shared" si="7"/>
        <v>26.37</v>
      </c>
      <c r="G10" s="12">
        <f t="shared" si="7"/>
        <v>27.49</v>
      </c>
      <c r="H10" s="13">
        <f t="shared" si="7"/>
        <v>28.08</v>
      </c>
      <c r="I10" s="32">
        <f t="shared" si="3"/>
        <v>0.59</v>
      </c>
      <c r="J10" s="33">
        <f t="shared" si="4"/>
        <v>2.1</v>
      </c>
      <c r="K10" s="32">
        <f t="shared" si="5"/>
        <v>1.71</v>
      </c>
      <c r="L10" s="33">
        <f t="shared" si="6"/>
        <v>6.5</v>
      </c>
    </row>
    <row r="11" spans="1:12" ht="15" customHeight="1">
      <c r="A11" s="13" t="s">
        <v>12</v>
      </c>
      <c r="B11" s="11">
        <f t="shared" si="7"/>
        <v>26.62</v>
      </c>
      <c r="C11" s="11">
        <f t="shared" si="7"/>
        <v>27.16</v>
      </c>
      <c r="D11" s="11">
        <f t="shared" si="7"/>
        <v>27.98</v>
      </c>
      <c r="E11" s="12">
        <f t="shared" si="7"/>
        <v>28.29</v>
      </c>
      <c r="F11" s="12">
        <f t="shared" si="7"/>
        <v>28.73</v>
      </c>
      <c r="G11" s="12">
        <f t="shared" si="7"/>
        <v>28.83</v>
      </c>
      <c r="H11" s="13">
        <f t="shared" si="7"/>
        <v>29.23</v>
      </c>
      <c r="I11" s="32">
        <f t="shared" si="3"/>
        <v>0.4</v>
      </c>
      <c r="J11" s="33">
        <f t="shared" si="4"/>
        <v>1.4</v>
      </c>
      <c r="K11" s="32">
        <f t="shared" si="5"/>
        <v>0.5</v>
      </c>
      <c r="L11" s="33">
        <f t="shared" si="6"/>
        <v>1.7</v>
      </c>
    </row>
    <row r="12" spans="1:12" ht="15" customHeight="1">
      <c r="A12" s="14" t="s">
        <v>13</v>
      </c>
      <c r="B12" s="6">
        <f>IF(B59="","",B59)</f>
        <v>28.13</v>
      </c>
      <c r="C12" s="6">
        <f aca="true" t="shared" si="8" ref="C12:H13">IF(C59="","",C59)</f>
        <v>28.07</v>
      </c>
      <c r="D12" s="6">
        <f t="shared" si="8"/>
        <v>28.31</v>
      </c>
      <c r="E12" s="15">
        <f t="shared" si="8"/>
        <v>29.24</v>
      </c>
      <c r="F12" s="15">
        <f t="shared" si="8"/>
        <v>29.55</v>
      </c>
      <c r="G12" s="15">
        <f t="shared" si="8"/>
        <v>30.43</v>
      </c>
      <c r="H12" s="6">
        <f t="shared" si="8"/>
        <v>30.63</v>
      </c>
      <c r="I12" s="34">
        <f t="shared" si="3"/>
        <v>0.2</v>
      </c>
      <c r="J12" s="35">
        <f t="shared" si="4"/>
        <v>0.7</v>
      </c>
      <c r="K12" s="34">
        <f t="shared" si="5"/>
        <v>1.08</v>
      </c>
      <c r="L12" s="35">
        <f t="shared" si="6"/>
        <v>3.7</v>
      </c>
    </row>
    <row r="13" spans="1:12" ht="27" customHeight="1">
      <c r="A13" s="17" t="s">
        <v>14</v>
      </c>
      <c r="B13" s="25">
        <f>IF(B60="","",B60)</f>
        <v>28.42</v>
      </c>
      <c r="C13" s="25">
        <f t="shared" si="8"/>
        <v>28.24</v>
      </c>
      <c r="D13" s="25">
        <f t="shared" si="8"/>
        <v>28.37</v>
      </c>
      <c r="E13" s="26">
        <f t="shared" si="8"/>
        <v>29.4</v>
      </c>
      <c r="F13" s="26">
        <f t="shared" si="8"/>
        <v>29.7</v>
      </c>
      <c r="G13" s="26">
        <f t="shared" si="8"/>
        <v>30.7</v>
      </c>
      <c r="H13" s="25">
        <f t="shared" si="8"/>
        <v>30.89</v>
      </c>
      <c r="I13" s="36">
        <f t="shared" si="3"/>
        <v>0.19</v>
      </c>
      <c r="J13" s="35">
        <f t="shared" si="4"/>
        <v>0.6</v>
      </c>
      <c r="K13" s="36">
        <f t="shared" si="5"/>
        <v>1.19</v>
      </c>
      <c r="L13" s="35">
        <f t="shared" si="6"/>
        <v>4</v>
      </c>
    </row>
    <row r="14" spans="1:12" ht="15" customHeight="1">
      <c r="A14" s="16" t="s">
        <v>15</v>
      </c>
      <c r="B14" s="18"/>
      <c r="C14" s="18"/>
      <c r="D14" s="18"/>
      <c r="E14" s="18"/>
      <c r="F14" s="19"/>
      <c r="G14" s="19"/>
      <c r="H14" s="19"/>
      <c r="I14" s="39"/>
      <c r="J14" s="38"/>
      <c r="K14" s="39"/>
      <c r="L14" s="38"/>
    </row>
    <row r="15" spans="1:12" ht="15" customHeight="1">
      <c r="A15" s="20" t="s">
        <v>16</v>
      </c>
      <c r="B15" s="11">
        <f>IF(B58="","",B58)</f>
        <v>28.26</v>
      </c>
      <c r="C15" s="11">
        <f aca="true" t="shared" si="9" ref="C15:H15">IF(C58="","",C58)</f>
        <v>28.18</v>
      </c>
      <c r="D15" s="11">
        <f t="shared" si="9"/>
        <v>27.75</v>
      </c>
      <c r="E15" s="12">
        <f t="shared" si="9"/>
        <v>28.39</v>
      </c>
      <c r="F15" s="12">
        <f t="shared" si="9"/>
        <v>28.3</v>
      </c>
      <c r="G15" s="12">
        <f t="shared" si="9"/>
        <v>29.62</v>
      </c>
      <c r="H15" s="13">
        <f t="shared" si="9"/>
        <v>29.62</v>
      </c>
      <c r="I15" s="37" t="str">
        <f>IF(OR(ROUND((H15-G15),2)&gt;0,ROUND((H15-G15),2)&lt;0),ROUND((H15-G15),2),"-")</f>
        <v>-</v>
      </c>
      <c r="J15" s="40" t="str">
        <f>IF(I15="-","-",ROUND((I15/G15)*100,1))</f>
        <v>-</v>
      </c>
      <c r="K15" s="37">
        <f>IF(OR(ROUND((H15-F15),2)&gt;0,ROUND((H15-F15),2)&lt;0),ROUND((H15-F15),2),"-")</f>
        <v>1.32</v>
      </c>
      <c r="L15" s="40">
        <f>IF(K15="-","-",ROUND((K15/F15)*100,1))</f>
        <v>4.7</v>
      </c>
    </row>
    <row r="16" spans="1:12" ht="15" customHeight="1">
      <c r="A16" s="21" t="s">
        <v>17</v>
      </c>
      <c r="B16" s="30">
        <f>IF(B57="","",B57)</f>
        <v>26.04</v>
      </c>
      <c r="C16" s="30">
        <f aca="true" t="shared" si="10" ref="C16:H16">IF(C57="","",C57)</f>
        <v>26.84</v>
      </c>
      <c r="D16" s="30">
        <f t="shared" si="10"/>
        <v>28.06</v>
      </c>
      <c r="E16" s="31">
        <f t="shared" si="10"/>
        <v>28.26</v>
      </c>
      <c r="F16" s="31">
        <f t="shared" si="10"/>
        <v>28.89</v>
      </c>
      <c r="G16" s="31">
        <f t="shared" si="10"/>
        <v>28.49</v>
      </c>
      <c r="H16" s="30">
        <f t="shared" si="10"/>
        <v>29.08</v>
      </c>
      <c r="I16" s="41">
        <f>IF(OR(ROUND((H16-G16),2)&gt;0,ROUND((H16-G16),2)&lt;0),ROUND((H16-G16),2),"-")</f>
        <v>0.59</v>
      </c>
      <c r="J16" s="42">
        <f>IF(I16="-","-",ROUND((I16/G16)*100,1))</f>
        <v>2.1</v>
      </c>
      <c r="K16" s="41">
        <f>IF(OR(ROUND((H16-F16),2)&gt;0,ROUND((H16-F16),2)&lt;0),ROUND((H16-F16),2),"-")</f>
        <v>0.19</v>
      </c>
      <c r="L16" s="42">
        <f>IF(K16="-","-",ROUND((K16/F16)*100,1))</f>
        <v>0.7</v>
      </c>
    </row>
    <row r="17" spans="1:12" ht="15" customHeight="1">
      <c r="A17" s="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0" ht="15" customHeight="1" hidden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 customHeight="1" hidden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2" ht="15" customHeight="1" hidden="1">
      <c r="A21" s="27"/>
      <c r="B21" s="27"/>
      <c r="C21" s="27"/>
      <c r="D21" s="27"/>
      <c r="E21" s="27"/>
      <c r="F21" s="28"/>
      <c r="G21" s="29"/>
      <c r="H21" s="29"/>
      <c r="I21" s="29"/>
      <c r="J21" s="29"/>
      <c r="K21" s="29"/>
      <c r="L21" s="29"/>
    </row>
    <row r="22" spans="1:12" ht="15" customHeight="1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 customHeight="1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19</v>
      </c>
      <c r="B49" t="s">
        <v>20</v>
      </c>
      <c r="C49" t="s">
        <v>21</v>
      </c>
      <c r="D49" t="s">
        <v>22</v>
      </c>
      <c r="E49" t="s">
        <v>23</v>
      </c>
      <c r="F49" t="s">
        <v>24</v>
      </c>
      <c r="G49" t="s">
        <v>25</v>
      </c>
      <c r="H49" t="s">
        <v>26</v>
      </c>
      <c r="I49" t="s">
        <v>27</v>
      </c>
      <c r="J49" t="s">
        <v>28</v>
      </c>
    </row>
    <row r="50" spans="1:8" ht="15" customHeight="1" hidden="1">
      <c r="A50" t="s">
        <v>29</v>
      </c>
      <c r="B50">
        <v>25.58</v>
      </c>
      <c r="C50">
        <v>24.92</v>
      </c>
      <c r="D50">
        <v>25.08</v>
      </c>
      <c r="E50">
        <v>25.77</v>
      </c>
      <c r="F50">
        <v>25.59</v>
      </c>
      <c r="G50">
        <v>25.88</v>
      </c>
      <c r="H50">
        <v>25.62</v>
      </c>
    </row>
    <row r="51" spans="1:8" ht="15" customHeight="1" hidden="1">
      <c r="A51" t="s">
        <v>7</v>
      </c>
      <c r="B51">
        <v>22.74</v>
      </c>
      <c r="C51">
        <v>22.8</v>
      </c>
      <c r="D51">
        <v>22.8</v>
      </c>
      <c r="E51">
        <v>23.85</v>
      </c>
      <c r="F51">
        <v>24.35</v>
      </c>
      <c r="G51">
        <v>25.91</v>
      </c>
      <c r="H51">
        <v>25.42</v>
      </c>
    </row>
    <row r="52" spans="1:8" ht="15" customHeight="1" hidden="1">
      <c r="A52" t="s">
        <v>30</v>
      </c>
      <c r="B52">
        <v>30.04</v>
      </c>
      <c r="C52">
        <v>28.8</v>
      </c>
      <c r="D52">
        <v>29.03</v>
      </c>
      <c r="E52">
        <v>29.77</v>
      </c>
      <c r="F52">
        <v>29.78</v>
      </c>
      <c r="G52">
        <v>29.85</v>
      </c>
      <c r="H52">
        <v>30.33</v>
      </c>
    </row>
    <row r="53" spans="1:8" ht="15" customHeight="1" hidden="1">
      <c r="A53" t="s">
        <v>9</v>
      </c>
      <c r="B53">
        <v>37.43</v>
      </c>
      <c r="C53">
        <v>37.55</v>
      </c>
      <c r="D53">
        <v>37.61</v>
      </c>
      <c r="E53">
        <v>39.77</v>
      </c>
      <c r="F53">
        <v>40.05</v>
      </c>
      <c r="G53">
        <v>41.42</v>
      </c>
      <c r="H53">
        <v>41.26</v>
      </c>
    </row>
    <row r="54" spans="1:8" ht="15" customHeight="1" hidden="1">
      <c r="A54" t="s">
        <v>31</v>
      </c>
      <c r="B54">
        <v>23.23</v>
      </c>
      <c r="C54">
        <v>23.48</v>
      </c>
      <c r="D54">
        <v>23.22</v>
      </c>
      <c r="E54">
        <v>23.59</v>
      </c>
      <c r="F54">
        <v>23.68</v>
      </c>
      <c r="G54">
        <v>23.86</v>
      </c>
      <c r="H54">
        <v>24.06</v>
      </c>
    </row>
    <row r="55" spans="1:8" ht="15" customHeight="1" hidden="1">
      <c r="A55" t="s">
        <v>11</v>
      </c>
      <c r="B55">
        <v>25.27</v>
      </c>
      <c r="C55">
        <v>25.07</v>
      </c>
      <c r="D55">
        <v>25.25</v>
      </c>
      <c r="E55">
        <v>26</v>
      </c>
      <c r="F55">
        <v>26.37</v>
      </c>
      <c r="G55">
        <v>27.49</v>
      </c>
      <c r="H55">
        <v>28.08</v>
      </c>
    </row>
    <row r="56" spans="1:8" ht="15" customHeight="1" hidden="1">
      <c r="A56" t="s">
        <v>32</v>
      </c>
      <c r="B56">
        <v>26.62</v>
      </c>
      <c r="C56">
        <v>27.16</v>
      </c>
      <c r="D56">
        <v>27.98</v>
      </c>
      <c r="E56">
        <v>28.29</v>
      </c>
      <c r="F56">
        <v>28.73</v>
      </c>
      <c r="G56">
        <v>28.83</v>
      </c>
      <c r="H56">
        <v>29.23</v>
      </c>
    </row>
    <row r="57" spans="1:8" ht="15" customHeight="1" hidden="1">
      <c r="A57" t="s">
        <v>33</v>
      </c>
      <c r="B57">
        <v>26.04</v>
      </c>
      <c r="C57">
        <v>26.84</v>
      </c>
      <c r="D57">
        <v>28.06</v>
      </c>
      <c r="E57">
        <v>28.26</v>
      </c>
      <c r="F57">
        <v>28.89</v>
      </c>
      <c r="G57">
        <v>28.49</v>
      </c>
      <c r="H57">
        <v>29.08</v>
      </c>
    </row>
    <row r="58" spans="1:8" ht="15" customHeight="1" hidden="1">
      <c r="A58" t="s">
        <v>34</v>
      </c>
      <c r="B58">
        <v>28.26</v>
      </c>
      <c r="C58">
        <v>28.18</v>
      </c>
      <c r="D58">
        <v>27.75</v>
      </c>
      <c r="E58">
        <v>28.39</v>
      </c>
      <c r="F58">
        <v>28.3</v>
      </c>
      <c r="G58">
        <v>29.62</v>
      </c>
      <c r="H58">
        <v>29.62</v>
      </c>
    </row>
    <row r="59" spans="1:8" ht="15" customHeight="1" hidden="1">
      <c r="A59" t="s">
        <v>35</v>
      </c>
      <c r="B59">
        <v>28.13</v>
      </c>
      <c r="C59">
        <v>28.07</v>
      </c>
      <c r="D59">
        <v>28.31</v>
      </c>
      <c r="E59">
        <v>29.24</v>
      </c>
      <c r="F59">
        <v>29.55</v>
      </c>
      <c r="G59">
        <v>30.43</v>
      </c>
      <c r="H59">
        <v>30.63</v>
      </c>
    </row>
    <row r="60" spans="1:8" ht="15" customHeight="1" hidden="1">
      <c r="A60" t="s">
        <v>36</v>
      </c>
      <c r="B60">
        <v>28.42</v>
      </c>
      <c r="C60">
        <v>28.24</v>
      </c>
      <c r="D60">
        <v>28.37</v>
      </c>
      <c r="E60">
        <v>29.4</v>
      </c>
      <c r="F60">
        <v>29.7</v>
      </c>
      <c r="G60">
        <v>30.7</v>
      </c>
      <c r="H60">
        <v>30.89</v>
      </c>
    </row>
    <row r="61" spans="1:8" ht="15" customHeight="1" hidden="1">
      <c r="A61" t="s">
        <v>37</v>
      </c>
      <c r="B61">
        <v>20.53</v>
      </c>
      <c r="C61">
        <v>20.95</v>
      </c>
      <c r="D61">
        <v>21.11</v>
      </c>
      <c r="E61">
        <v>21.7</v>
      </c>
      <c r="F61">
        <v>22.44</v>
      </c>
      <c r="G61">
        <v>22.4</v>
      </c>
      <c r="H61">
        <v>23.1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</sheetData>
  <sheetProtection password="9C5D" sheet="1"/>
  <mergeCells count="5">
    <mergeCell ref="A2:A3"/>
    <mergeCell ref="I2:J3"/>
    <mergeCell ref="K2:L3"/>
    <mergeCell ref="A1:L1"/>
    <mergeCell ref="A17:L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Jessica Mooney</cp:lastModifiedBy>
  <cp:lastPrinted>2014-05-23T10:30:12Z</cp:lastPrinted>
  <dcterms:created xsi:type="dcterms:W3CDTF">2013-09-16T09:54:12Z</dcterms:created>
  <dcterms:modified xsi:type="dcterms:W3CDTF">2020-06-03T10:24:16Z</dcterms:modified>
  <cp:category/>
  <cp:version/>
  <cp:contentType/>
  <cp:contentStatus/>
</cp:coreProperties>
</file>