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A" sheetId="11" r:id="rId11"/>
    <sheet name="2009 minus 2008" sheetId="12" r:id="rId12"/>
    <sheet name="2009 minus 2008 %" sheetId="13" r:id="rId13"/>
    <sheet name="2009 % of total" sheetId="14" r:id="rId14"/>
  </sheets>
  <definedNames/>
  <calcPr fullCalcOnLoad="1"/>
</workbook>
</file>

<file path=xl/sharedStrings.xml><?xml version="1.0" encoding="utf-8"?>
<sst xmlns="http://schemas.openxmlformats.org/spreadsheetml/2006/main" count="3410" uniqueCount="226">
  <si>
    <t>€ million</t>
  </si>
  <si>
    <t>P.1</t>
  </si>
  <si>
    <t>P.11</t>
  </si>
  <si>
    <t>Market output</t>
  </si>
  <si>
    <t>P.12</t>
  </si>
  <si>
    <t>Output for own final use</t>
  </si>
  <si>
    <t>P.13</t>
  </si>
  <si>
    <t>P.2</t>
  </si>
  <si>
    <t>Intermediate consumption</t>
  </si>
  <si>
    <t>01</t>
  </si>
  <si>
    <t>02</t>
  </si>
  <si>
    <t>05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</si>
  <si>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</si>
  <si>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</si>
  <si>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</si>
  <si>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</si>
  <si>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</si>
  <si>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</si>
  <si>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</si>
  <si>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</si>
  <si>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</si>
  <si>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</si>
  <si>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</si>
  <si>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</si>
  <si>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31</t>
  </si>
  <si>
    <t>32</t>
  </si>
  <si>
    <t>33</t>
  </si>
  <si>
    <t>34</t>
  </si>
  <si>
    <t>35</t>
  </si>
  <si>
    <t>41</t>
  </si>
  <si>
    <t>Construction</t>
  </si>
  <si>
    <t>Mining and quarrying</t>
  </si>
  <si>
    <t>Service industries</t>
  </si>
  <si>
    <t>Total service industries</t>
  </si>
  <si>
    <t>B.1g</t>
  </si>
  <si>
    <t>Other                   non-market output</t>
  </si>
  <si>
    <t>Industry</t>
  </si>
  <si>
    <t>Total output at                  basic prices</t>
  </si>
  <si>
    <t>Value added at basic prices</t>
  </si>
  <si>
    <t>Value added at factor cost</t>
  </si>
  <si>
    <t>Service industries (contd.)</t>
  </si>
  <si>
    <t>B.1fc</t>
  </si>
  <si>
    <t>Non product taxes less subsidies</t>
  </si>
  <si>
    <t>D.29 - D.39</t>
  </si>
  <si>
    <t>Manufacturing industries</t>
  </si>
  <si>
    <t>Total manufacturing industries</t>
  </si>
  <si>
    <t>Production industries</t>
  </si>
  <si>
    <t>Total production industries</t>
  </si>
  <si>
    <t>All NACE economic sectors</t>
  </si>
  <si>
    <t>Public administration and defence; compulsory social security</t>
  </si>
  <si>
    <t>Education</t>
  </si>
  <si>
    <t>Real estate activities</t>
  </si>
  <si>
    <t>01-03</t>
  </si>
  <si>
    <t>Agriculture, forestry and fishing</t>
  </si>
  <si>
    <t>Total agriculture, forestry and fishing</t>
  </si>
  <si>
    <t>03</t>
  </si>
  <si>
    <t>Crop and animal production, hunting and related service activities</t>
  </si>
  <si>
    <t>Forestry and logging</t>
  </si>
  <si>
    <t>Fishing and aquaculture</t>
  </si>
  <si>
    <t>04</t>
  </si>
  <si>
    <t>05-23</t>
  </si>
  <si>
    <t>06</t>
  </si>
  <si>
    <t>07</t>
  </si>
  <si>
    <t>08</t>
  </si>
  <si>
    <t>09</t>
  </si>
  <si>
    <t>12</t>
  </si>
  <si>
    <t>13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</si>
  <si>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</si>
  <si>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</si>
  <si>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</si>
  <si>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</si>
  <si>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</si>
  <si>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products; Chemical industry</t>
  </si>
  <si>
    <t>Manufacture of pharmaceutical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</si>
  <si>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</si>
  <si>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</si>
  <si>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</si>
  <si>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</si>
  <si>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</si>
  <si>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</si>
  <si>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</si>
  <si>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</si>
  <si>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</si>
  <si>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</si>
  <si>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</si>
  <si>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air-conditioning supply</t>
  </si>
  <si>
    <t>Water collection, treatment and supply</t>
  </si>
  <si>
    <t>23</t>
  </si>
  <si>
    <t>04-26</t>
  </si>
  <si>
    <t>Water supply; sewerage, waste management and remediation activities</t>
  </si>
  <si>
    <t>Total water supply; sewerage, waste management and remediation activities</t>
  </si>
  <si>
    <t>25-26</t>
  </si>
  <si>
    <t>28-64</t>
  </si>
  <si>
    <t>01-64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</si>
  <si>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</si>
  <si>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</si>
  <si>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</si>
  <si>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Wholesale and retail trade; repair of motor vehicles and motorcycles</t>
  </si>
  <si>
    <t>Total wholesale and retail trade; repair of motor vehicles and motorcycles</t>
  </si>
  <si>
    <t>28-30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</si>
  <si>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</si>
  <si>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</si>
  <si>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</si>
  <si>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</si>
  <si>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</si>
  <si>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31-35</t>
  </si>
  <si>
    <t>Transportation and storage</t>
  </si>
  <si>
    <t>Total transportation and storage</t>
  </si>
  <si>
    <t>Accommodation; food and beverage service activities</t>
  </si>
  <si>
    <t>Information and communication</t>
  </si>
  <si>
    <t>Total information and communication</t>
  </si>
  <si>
    <t>37-40</t>
  </si>
  <si>
    <t>Publishing, audiovisual and broadcasting activities</t>
  </si>
  <si>
    <t>Telecommunications</t>
  </si>
  <si>
    <t>Computer programming, consultancy and related activities; information service activities</t>
  </si>
  <si>
    <t>Financial and insurance activities</t>
  </si>
  <si>
    <t>Total financial and insurance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</si>
  <si>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</si>
  <si>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</si>
  <si>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</si>
  <si>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42</t>
  </si>
  <si>
    <t>43</t>
  </si>
  <si>
    <t>41-43</t>
  </si>
  <si>
    <t>Professional, scientific and technical activities; administrative and support service activities</t>
  </si>
  <si>
    <t>Total professional, scientific and technical activities; administrative and support service activities</t>
  </si>
  <si>
    <t>45-53</t>
  </si>
  <si>
    <t>Legal and accounting activities; activities of head offices; management consultancy activities</t>
  </si>
  <si>
    <t>Architectural and engineering services; technical testing and analysis</t>
  </si>
  <si>
    <t xml:space="preserve">Scientific research and development 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</si>
  <si>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</si>
  <si>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</si>
  <si>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</si>
  <si>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</si>
  <si>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and other reservation services and related activities</t>
  </si>
  <si>
    <t>Security and investigation activities; services to buildings and landscape activities; office administrative, office support and other business support activities</t>
  </si>
  <si>
    <t>56-57</t>
  </si>
  <si>
    <t>Human health activities; Social work activities</t>
  </si>
  <si>
    <t>Arts, entertainment and recreation activities and other services</t>
  </si>
  <si>
    <t>Total arts, entertainment and recreation activities and other services</t>
  </si>
  <si>
    <t>58-64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</si>
  <si>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</si>
  <si>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</si>
  <si>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</si>
  <si>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</si>
  <si>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</si>
  <si>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 of domestic personnel; undifferentiated goods- and services-producing activities of households for own use</t>
  </si>
  <si>
    <t>Activities of extraterritorial organisations and bodies</t>
  </si>
  <si>
    <t>Sewerage, waste management and remediation activities</t>
  </si>
  <si>
    <t>P.1 - Total output at basic prices</t>
  </si>
  <si>
    <t xml:space="preserve">  NACE
    Rev.
      2
(division)</t>
  </si>
  <si>
    <t>05-39</t>
  </si>
  <si>
    <t>05-09</t>
  </si>
  <si>
    <t>10-33</t>
  </si>
  <si>
    <t>10-12</t>
  </si>
  <si>
    <t>13-15</t>
  </si>
  <si>
    <t>10-11</t>
  </si>
  <si>
    <t>19-20</t>
  </si>
  <si>
    <t>27</t>
  </si>
  <si>
    <t>28</t>
  </si>
  <si>
    <t>29</t>
  </si>
  <si>
    <t>30</t>
  </si>
  <si>
    <t>31-32</t>
  </si>
  <si>
    <t>36-39</t>
  </si>
  <si>
    <t>36</t>
  </si>
  <si>
    <t>37-39</t>
  </si>
  <si>
    <t>45-99</t>
  </si>
  <si>
    <t>45-47</t>
  </si>
  <si>
    <t>49-53</t>
  </si>
  <si>
    <t>55-56</t>
  </si>
  <si>
    <t>58-63</t>
  </si>
  <si>
    <t>37-38</t>
  </si>
  <si>
    <t>58-60</t>
  </si>
  <si>
    <t>62-63</t>
  </si>
  <si>
    <t>64-66</t>
  </si>
  <si>
    <t>69-82</t>
  </si>
  <si>
    <t>69-70</t>
  </si>
  <si>
    <t>74-75</t>
  </si>
  <si>
    <t>80-82</t>
  </si>
  <si>
    <t>86-88</t>
  </si>
  <si>
    <t>90-99</t>
  </si>
  <si>
    <t>90-92</t>
  </si>
  <si>
    <t>97-98</t>
  </si>
  <si>
    <t>01-99</t>
  </si>
  <si>
    <t>Table 1  Output at basic prices, 2002-2009</t>
  </si>
  <si>
    <t xml:space="preserve"> ESA
 A64
code</t>
  </si>
  <si>
    <t>Table 1 (contd.)  Output at basic prices, 2002-2009</t>
  </si>
  <si>
    <t>Table 3  Output and value added by activity, 2002</t>
  </si>
  <si>
    <t>Table 3 (contd.)  Output and value added by activity, 2002</t>
  </si>
  <si>
    <t>Table 4  Output and value added by activity, 2003</t>
  </si>
  <si>
    <t>Table 4 (contd.)  Output and value added by activity, 2003</t>
  </si>
  <si>
    <t>Table 5  Output and value added by activity, 2004</t>
  </si>
  <si>
    <t>Table 5 (contd.)  Output and value added by activity, 2004</t>
  </si>
  <si>
    <t>Table 6  Output and value added by activity, 2005</t>
  </si>
  <si>
    <t>Table 6 (contd.)  Output and value added by activity, 2005</t>
  </si>
  <si>
    <t>Table 7  Output and value added by activity, 2006</t>
  </si>
  <si>
    <t>Table 7 (contd.)  Output and value added by activity, 2006</t>
  </si>
  <si>
    <t>Table 8  Output and value added by activity, 2007</t>
  </si>
  <si>
    <t>Table 8 (contd.)  Output and value added by activity, 2007</t>
  </si>
  <si>
    <t>Table 9  Output and value added by activity, 2008</t>
  </si>
  <si>
    <t>Table 9 (contd.)  Output and value added by activity, 2008</t>
  </si>
  <si>
    <t>Table 10  Output and value added by activity, 2009</t>
  </si>
  <si>
    <t>Table 10 (contd.)  Output and value added by activity, 2009</t>
  </si>
  <si>
    <t>Table 2  Value added at basic prices, 2002-2009</t>
  </si>
  <si>
    <t>B.1g - Value added at basic prices</t>
  </si>
  <si>
    <t>Table 2 (contd.)  Value added at basic prices, 2002-2009</t>
  </si>
  <si>
    <t>Value added</t>
  </si>
  <si>
    <t>Output</t>
  </si>
  <si>
    <t>%</t>
  </si>
  <si>
    <t>Percentage
change
2008-2009</t>
  </si>
  <si>
    <t>% of output at basic prices, 2009</t>
  </si>
  <si>
    <t>% of output at basic prices, 2008</t>
  </si>
  <si>
    <t>% of output at basic prices, 2007</t>
  </si>
  <si>
    <t>% of output at basic prices, 2006</t>
  </si>
  <si>
    <t>% of output at basic prices, 2005</t>
  </si>
  <si>
    <t>% of output at basic prices, 2004</t>
  </si>
  <si>
    <t>% of output at basic prices, 2003</t>
  </si>
  <si>
    <t>% of output at basic prices, 2002</t>
  </si>
  <si>
    <t>Note: In this table output and value added are given at basic prices.</t>
  </si>
  <si>
    <t>Change
2008-2009</t>
  </si>
  <si>
    <t>Table A  Output, intermediate consumption and value added, 2002-2009</t>
  </si>
  <si>
    <t>Output and value added by activity, change 2008-2009 (contd.)</t>
  </si>
  <si>
    <t>Output and value added by activity, change 2008-2009</t>
  </si>
  <si>
    <t>Output and value added by activity, percentage change 2008-2009 (contd.)</t>
  </si>
  <si>
    <t>Output and value added by activity, percentage change 2008-2009</t>
  </si>
  <si>
    <t xml:space="preserve">Output and value added by activity, percentage of total 2009 (contd.) </t>
  </si>
  <si>
    <t>Output and value added by activity, percentage of total 2009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</si>
</sst>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49" fontId="2" fillId="0" borderId="0" xfId="55" applyNumberFormat="1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2" fillId="0" borderId="0" xfId="55" applyFont="1" applyAlignment="1">
      <alignment vertical="center" wrapText="1"/>
      <protection/>
    </xf>
    <xf numFmtId="3" fontId="2" fillId="0" borderId="0" xfId="55" applyNumberFormat="1" applyFont="1" applyAlignment="1">
      <alignment vertical="center" wrapText="1"/>
      <protection/>
    </xf>
    <xf numFmtId="3" fontId="2" fillId="0" borderId="0" xfId="55" applyNumberFormat="1" applyFont="1" applyAlignment="1">
      <alignment vertical="center"/>
      <protection/>
    </xf>
    <xf numFmtId="49" fontId="2" fillId="0" borderId="0" xfId="55" applyNumberFormat="1" applyFont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left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 wrapText="1"/>
      <protection/>
    </xf>
    <xf numFmtId="3" fontId="2" fillId="0" borderId="10" xfId="55" applyNumberFormat="1" applyFont="1" applyBorder="1" applyAlignment="1">
      <alignment vertical="center" wrapText="1"/>
      <protection/>
    </xf>
    <xf numFmtId="3" fontId="2" fillId="0" borderId="10" xfId="55" applyNumberFormat="1" applyFont="1" applyBorder="1" applyAlignment="1">
      <alignment vertical="center"/>
      <protection/>
    </xf>
    <xf numFmtId="0" fontId="0" fillId="0" borderId="0" xfId="55" applyAlignment="1">
      <alignment vertical="center" wrapText="1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55" applyFont="1" applyAlignment="1">
      <alignment horizontal="left" vertical="center" wrapText="1"/>
      <protection/>
    </xf>
    <xf numFmtId="0" fontId="2" fillId="0" borderId="10" xfId="55" applyFont="1" applyBorder="1" applyAlignment="1">
      <alignment horizontal="right"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vertical="center"/>
      <protection/>
    </xf>
    <xf numFmtId="3" fontId="0" fillId="0" borderId="10" xfId="55" applyNumberFormat="1" applyBorder="1" applyAlignment="1">
      <alignment vertical="center"/>
      <protection/>
    </xf>
    <xf numFmtId="0" fontId="0" fillId="0" borderId="10" xfId="55" applyBorder="1" applyAlignment="1">
      <alignment vertical="center"/>
      <protection/>
    </xf>
    <xf numFmtId="0" fontId="0" fillId="0" borderId="10" xfId="55" applyBorder="1" applyAlignment="1">
      <alignment horizontal="center" vertical="center"/>
      <protection/>
    </xf>
    <xf numFmtId="164" fontId="0" fillId="0" borderId="0" xfId="55" applyNumberFormat="1" applyAlignment="1">
      <alignment vertical="center"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55" applyBorder="1" applyAlignment="1">
      <alignment horizontal="center" vertical="center" wrapText="1"/>
      <protection/>
    </xf>
    <xf numFmtId="3" fontId="0" fillId="0" borderId="0" xfId="55" applyNumberFormat="1" applyAlignment="1">
      <alignment vertical="center"/>
      <protection/>
    </xf>
    <xf numFmtId="0" fontId="0" fillId="0" borderId="0" xfId="55" applyAlignment="1">
      <alignment horizontal="center" vertical="center" wrapText="1"/>
      <protection/>
    </xf>
    <xf numFmtId="0" fontId="22" fillId="0" borderId="0" xfId="55" applyFont="1" applyAlignment="1">
      <alignment vertical="center"/>
      <protection/>
    </xf>
    <xf numFmtId="164" fontId="2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2" width="5.00390625" style="29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6384" width="9.140625" style="29" customWidth="1"/>
  </cols>
  <sheetData>
    <row r="1" spans="1:6" s="27" customFormat="1" ht="12.75">
      <c r="A1" s="26" t="s">
        <v>183</v>
      </c>
      <c r="B1" s="26"/>
      <c r="F1" s="28"/>
    </row>
    <row r="2" spans="2:13" ht="12.75" customHeight="1" thickBo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2.75" customHeight="1">
      <c r="A3" s="51" t="s">
        <v>184</v>
      </c>
      <c r="B3" s="53" t="s">
        <v>149</v>
      </c>
      <c r="C3" s="53"/>
      <c r="D3" s="55" t="s">
        <v>36</v>
      </c>
      <c r="E3" s="55"/>
      <c r="F3" s="57" t="s">
        <v>148</v>
      </c>
      <c r="G3" s="57"/>
      <c r="H3" s="57"/>
      <c r="I3" s="57"/>
      <c r="J3" s="57"/>
      <c r="K3" s="57"/>
      <c r="L3" s="57"/>
      <c r="M3" s="57"/>
    </row>
    <row r="4" spans="1:13" s="32" customFormat="1" ht="40.5" customHeight="1" thickBot="1">
      <c r="A4" s="52"/>
      <c r="B4" s="54"/>
      <c r="C4" s="54"/>
      <c r="D4" s="56"/>
      <c r="E4" s="56"/>
      <c r="F4" s="31">
        <v>2002</v>
      </c>
      <c r="G4" s="31">
        <v>2003</v>
      </c>
      <c r="H4" s="31">
        <v>2004</v>
      </c>
      <c r="I4" s="31">
        <v>2005</v>
      </c>
      <c r="J4" s="31">
        <v>2006</v>
      </c>
      <c r="K4" s="31">
        <v>2007</v>
      </c>
      <c r="L4" s="31">
        <v>2008</v>
      </c>
      <c r="M4" s="31">
        <v>2009</v>
      </c>
    </row>
    <row r="5" spans="1:13" s="32" customFormat="1" ht="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34" t="s">
        <v>52</v>
      </c>
      <c r="C6" s="35" t="s">
        <v>53</v>
      </c>
      <c r="D6" s="36"/>
      <c r="E6" s="36"/>
    </row>
    <row r="7" spans="1:13" ht="11.25">
      <c r="A7" s="34" t="s">
        <v>9</v>
      </c>
      <c r="B7" s="34" t="s">
        <v>9</v>
      </c>
      <c r="D7" s="36"/>
      <c r="E7" s="37" t="s">
        <v>56</v>
      </c>
      <c r="F7" s="38">
        <v>5770</v>
      </c>
      <c r="G7" s="38">
        <v>5781</v>
      </c>
      <c r="H7" s="38">
        <v>6024</v>
      </c>
      <c r="I7" s="38">
        <v>5560</v>
      </c>
      <c r="J7" s="38">
        <v>5351</v>
      </c>
      <c r="K7" s="38">
        <v>5886</v>
      </c>
      <c r="L7" s="38">
        <v>6067</v>
      </c>
      <c r="M7" s="38">
        <v>4945</v>
      </c>
    </row>
    <row r="8" spans="1:13" ht="11.25">
      <c r="A8" s="34" t="s">
        <v>10</v>
      </c>
      <c r="B8" s="34" t="s">
        <v>10</v>
      </c>
      <c r="D8" s="36"/>
      <c r="E8" s="37" t="s">
        <v>57</v>
      </c>
      <c r="F8" s="38">
        <v>290</v>
      </c>
      <c r="G8" s="38">
        <v>432</v>
      </c>
      <c r="H8" s="38">
        <v>491</v>
      </c>
      <c r="I8" s="38">
        <v>522</v>
      </c>
      <c r="J8" s="38">
        <v>531</v>
      </c>
      <c r="K8" s="38">
        <v>638</v>
      </c>
      <c r="L8" s="38">
        <v>549</v>
      </c>
      <c r="M8" s="38">
        <v>438</v>
      </c>
    </row>
    <row r="9" spans="1:13" ht="11.25">
      <c r="A9" s="34" t="s">
        <v>55</v>
      </c>
      <c r="B9" s="34" t="s">
        <v>55</v>
      </c>
      <c r="D9" s="36"/>
      <c r="E9" s="37" t="s">
        <v>58</v>
      </c>
      <c r="F9" s="38">
        <v>365</v>
      </c>
      <c r="G9" s="38">
        <v>320</v>
      </c>
      <c r="H9" s="38">
        <v>373</v>
      </c>
      <c r="I9" s="38">
        <v>297</v>
      </c>
      <c r="J9" s="38">
        <v>333</v>
      </c>
      <c r="K9" s="38">
        <v>395</v>
      </c>
      <c r="L9" s="38">
        <v>313</v>
      </c>
      <c r="M9" s="38">
        <v>316</v>
      </c>
    </row>
    <row r="10" spans="1:13" ht="11.25" customHeight="1">
      <c r="A10" s="34" t="s">
        <v>52</v>
      </c>
      <c r="B10" s="34" t="s">
        <v>52</v>
      </c>
      <c r="C10" s="29" t="s">
        <v>54</v>
      </c>
      <c r="D10" s="36"/>
      <c r="E10" s="36"/>
      <c r="F10" s="38">
        <v>6424</v>
      </c>
      <c r="G10" s="38">
        <v>6532</v>
      </c>
      <c r="H10" s="38">
        <v>6887</v>
      </c>
      <c r="I10" s="38">
        <v>6379</v>
      </c>
      <c r="J10" s="38">
        <v>6214</v>
      </c>
      <c r="K10" s="38">
        <v>6919</v>
      </c>
      <c r="L10" s="38">
        <v>6929</v>
      </c>
      <c r="M10" s="38">
        <v>5699</v>
      </c>
    </row>
    <row r="11" spans="1:13" ht="11.25">
      <c r="A11" s="30"/>
      <c r="B11" s="30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34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30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34" t="s">
        <v>151</v>
      </c>
      <c r="D14" s="49" t="s">
        <v>31</v>
      </c>
      <c r="E14" s="49"/>
      <c r="F14" s="38">
        <v>1026</v>
      </c>
      <c r="G14" s="38">
        <v>1172</v>
      </c>
      <c r="H14" s="38">
        <v>1113</v>
      </c>
      <c r="I14" s="38">
        <v>1371</v>
      </c>
      <c r="J14" s="38">
        <v>1993</v>
      </c>
      <c r="K14" s="38">
        <v>1930</v>
      </c>
      <c r="L14" s="38">
        <v>1844</v>
      </c>
      <c r="M14" s="38">
        <v>1314</v>
      </c>
    </row>
    <row r="15" spans="1:13" ht="11.25">
      <c r="A15" s="34"/>
      <c r="B15" s="34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34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34" t="s">
        <v>153</v>
      </c>
      <c r="D17" s="36"/>
      <c r="E17" s="37" t="s">
        <v>67</v>
      </c>
      <c r="F17" s="38">
        <v>16913</v>
      </c>
      <c r="G17" s="38">
        <v>18147</v>
      </c>
      <c r="H17" s="38">
        <v>17978</v>
      </c>
      <c r="I17" s="38">
        <v>18999</v>
      </c>
      <c r="J17" s="38">
        <v>20641</v>
      </c>
      <c r="K17" s="38">
        <v>21887</v>
      </c>
      <c r="L17" s="38">
        <v>22020</v>
      </c>
      <c r="M17" s="38">
        <v>20357</v>
      </c>
    </row>
    <row r="18" spans="1:13" ht="11.25">
      <c r="A18" s="34" t="s">
        <v>61</v>
      </c>
      <c r="B18" s="34" t="s">
        <v>154</v>
      </c>
      <c r="D18" s="36"/>
      <c r="E18" s="37" t="s">
        <v>68</v>
      </c>
      <c r="F18" s="38">
        <v>714</v>
      </c>
      <c r="G18" s="38">
        <v>708</v>
      </c>
      <c r="H18" s="38">
        <v>583</v>
      </c>
      <c r="I18" s="38">
        <v>540</v>
      </c>
      <c r="J18" s="38">
        <v>605</v>
      </c>
      <c r="K18" s="38">
        <v>609</v>
      </c>
      <c r="L18" s="38">
        <v>469</v>
      </c>
      <c r="M18" s="38">
        <v>443</v>
      </c>
    </row>
    <row r="19" spans="1:13" ht="22.5">
      <c r="A19" s="34" t="s">
        <v>62</v>
      </c>
      <c r="B19" s="34" t="s">
        <v>14</v>
      </c>
      <c r="D19" s="36"/>
      <c r="E19" s="37" t="s">
        <v>69</v>
      </c>
      <c r="F19" s="38">
        <v>1579</v>
      </c>
      <c r="G19" s="38">
        <v>1281</v>
      </c>
      <c r="H19" s="38">
        <v>1187</v>
      </c>
      <c r="I19" s="38">
        <v>1279</v>
      </c>
      <c r="J19" s="38">
        <v>1533</v>
      </c>
      <c r="K19" s="38">
        <v>1658</v>
      </c>
      <c r="L19" s="38">
        <v>1036</v>
      </c>
      <c r="M19" s="38">
        <v>700</v>
      </c>
    </row>
    <row r="20" spans="1:13" ht="11.25">
      <c r="A20" s="39" t="s">
        <v>63</v>
      </c>
      <c r="B20" s="39" t="s">
        <v>15</v>
      </c>
      <c r="D20" s="36"/>
      <c r="E20" s="37" t="s">
        <v>70</v>
      </c>
      <c r="F20" s="38">
        <v>838</v>
      </c>
      <c r="G20" s="38">
        <v>885</v>
      </c>
      <c r="H20" s="38">
        <v>702</v>
      </c>
      <c r="I20" s="38">
        <v>632</v>
      </c>
      <c r="J20" s="38">
        <v>781</v>
      </c>
      <c r="K20" s="38">
        <v>769</v>
      </c>
      <c r="L20" s="38">
        <v>702</v>
      </c>
      <c r="M20" s="38">
        <v>514</v>
      </c>
    </row>
    <row r="21" spans="1:13" ht="11.25">
      <c r="A21" s="34" t="s">
        <v>64</v>
      </c>
      <c r="B21" s="34" t="s">
        <v>16</v>
      </c>
      <c r="D21" s="36"/>
      <c r="E21" s="37" t="s">
        <v>71</v>
      </c>
      <c r="F21" s="38">
        <v>1819</v>
      </c>
      <c r="G21" s="38">
        <v>2058</v>
      </c>
      <c r="H21" s="38">
        <v>2212</v>
      </c>
      <c r="I21" s="38">
        <v>2320</v>
      </c>
      <c r="J21" s="38">
        <v>2132</v>
      </c>
      <c r="K21" s="38">
        <v>1733</v>
      </c>
      <c r="L21" s="38">
        <v>2015</v>
      </c>
      <c r="M21" s="38">
        <v>1643</v>
      </c>
    </row>
    <row r="22" spans="1:13" ht="11.25" customHeight="1">
      <c r="A22" s="34" t="s">
        <v>155</v>
      </c>
      <c r="B22" s="34" t="s">
        <v>156</v>
      </c>
      <c r="D22" s="36"/>
      <c r="E22" s="37" t="s">
        <v>72</v>
      </c>
      <c r="F22" s="38">
        <v>4860</v>
      </c>
      <c r="G22" s="38">
        <v>6340</v>
      </c>
      <c r="H22" s="38">
        <v>4614</v>
      </c>
      <c r="I22" s="38">
        <v>5799</v>
      </c>
      <c r="J22" s="38">
        <v>5570</v>
      </c>
      <c r="K22" s="38">
        <v>5926</v>
      </c>
      <c r="L22" s="38">
        <v>5751</v>
      </c>
      <c r="M22" s="38">
        <v>3597</v>
      </c>
    </row>
    <row r="23" spans="1:13" ht="11.25">
      <c r="A23" s="34" t="s">
        <v>65</v>
      </c>
      <c r="B23" s="34" t="s">
        <v>19</v>
      </c>
      <c r="D23" s="36"/>
      <c r="E23" s="37" t="s">
        <v>73</v>
      </c>
      <c r="F23" s="38">
        <v>27413</v>
      </c>
      <c r="G23" s="38">
        <v>24885</v>
      </c>
      <c r="H23" s="38">
        <v>24083</v>
      </c>
      <c r="I23" s="38">
        <v>24380</v>
      </c>
      <c r="J23" s="38">
        <v>24782</v>
      </c>
      <c r="K23" s="38">
        <v>28409</v>
      </c>
      <c r="L23" s="38">
        <v>29503</v>
      </c>
      <c r="M23" s="38">
        <v>35249</v>
      </c>
    </row>
    <row r="24" spans="1:13" ht="11.25">
      <c r="A24" s="34" t="s">
        <v>66</v>
      </c>
      <c r="B24" s="34" t="s">
        <v>20</v>
      </c>
      <c r="D24" s="36"/>
      <c r="E24" s="37" t="s">
        <v>74</v>
      </c>
      <c r="F24" s="38">
        <v>1194</v>
      </c>
      <c r="G24" s="38">
        <v>1350</v>
      </c>
      <c r="H24" s="38">
        <v>1399</v>
      </c>
      <c r="I24" s="38">
        <v>1493</v>
      </c>
      <c r="J24" s="38">
        <v>1683</v>
      </c>
      <c r="K24" s="38">
        <v>1724</v>
      </c>
      <c r="L24" s="38">
        <v>1497</v>
      </c>
      <c r="M24" s="38">
        <v>1298</v>
      </c>
    </row>
    <row r="25" spans="1:13" ht="11.25">
      <c r="A25" s="34" t="s">
        <v>12</v>
      </c>
      <c r="B25" s="34" t="s">
        <v>87</v>
      </c>
      <c r="D25" s="36"/>
      <c r="E25" s="37" t="s">
        <v>75</v>
      </c>
      <c r="F25" s="38">
        <v>1978</v>
      </c>
      <c r="G25" s="38">
        <v>2172</v>
      </c>
      <c r="H25" s="38">
        <v>2379</v>
      </c>
      <c r="I25" s="38">
        <v>2690</v>
      </c>
      <c r="J25" s="38">
        <v>3072</v>
      </c>
      <c r="K25" s="38">
        <v>3539</v>
      </c>
      <c r="L25" s="38">
        <v>2833</v>
      </c>
      <c r="M25" s="38">
        <v>1798</v>
      </c>
    </row>
    <row r="26" spans="1:13" ht="11.25">
      <c r="A26" s="34" t="s">
        <v>13</v>
      </c>
      <c r="B26" s="34" t="s">
        <v>21</v>
      </c>
      <c r="D26" s="36"/>
      <c r="E26" s="37" t="s">
        <v>76</v>
      </c>
      <c r="F26" s="38">
        <v>380</v>
      </c>
      <c r="G26" s="38">
        <v>439</v>
      </c>
      <c r="H26" s="38">
        <v>499</v>
      </c>
      <c r="I26" s="38">
        <v>479</v>
      </c>
      <c r="J26" s="38">
        <v>583</v>
      </c>
      <c r="K26" s="38">
        <v>682</v>
      </c>
      <c r="L26" s="38">
        <v>837</v>
      </c>
      <c r="M26" s="38">
        <v>419</v>
      </c>
    </row>
    <row r="27" spans="1:13" ht="22.5">
      <c r="A27" s="34" t="s">
        <v>14</v>
      </c>
      <c r="B27" s="34" t="s">
        <v>22</v>
      </c>
      <c r="D27" s="36"/>
      <c r="E27" s="37" t="s">
        <v>77</v>
      </c>
      <c r="F27" s="38">
        <v>1496</v>
      </c>
      <c r="G27" s="38">
        <v>1660</v>
      </c>
      <c r="H27" s="38">
        <v>1804</v>
      </c>
      <c r="I27" s="38">
        <v>1888</v>
      </c>
      <c r="J27" s="38">
        <v>2133</v>
      </c>
      <c r="K27" s="38">
        <v>2476</v>
      </c>
      <c r="L27" s="38">
        <v>2308</v>
      </c>
      <c r="M27" s="38">
        <v>1701</v>
      </c>
    </row>
    <row r="28" spans="1:13" ht="11.25">
      <c r="A28" s="34" t="s">
        <v>15</v>
      </c>
      <c r="B28" s="34" t="s">
        <v>23</v>
      </c>
      <c r="D28" s="36"/>
      <c r="E28" s="37" t="s">
        <v>78</v>
      </c>
      <c r="F28" s="38">
        <v>20639</v>
      </c>
      <c r="G28" s="38">
        <v>19700</v>
      </c>
      <c r="H28" s="38">
        <v>20783</v>
      </c>
      <c r="I28" s="38">
        <v>22326</v>
      </c>
      <c r="J28" s="38">
        <v>23973</v>
      </c>
      <c r="K28" s="38">
        <v>22891</v>
      </c>
      <c r="L28" s="38">
        <v>20773</v>
      </c>
      <c r="M28" s="38">
        <v>19683</v>
      </c>
    </row>
    <row r="29" spans="1:13" ht="11.25">
      <c r="A29" s="34" t="s">
        <v>16</v>
      </c>
      <c r="B29" s="34" t="s">
        <v>157</v>
      </c>
      <c r="D29" s="36"/>
      <c r="E29" s="37" t="s">
        <v>79</v>
      </c>
      <c r="F29" s="38">
        <v>985</v>
      </c>
      <c r="G29" s="38">
        <v>991</v>
      </c>
      <c r="H29" s="38">
        <v>974</v>
      </c>
      <c r="I29" s="38">
        <v>983</v>
      </c>
      <c r="J29" s="38">
        <v>1051</v>
      </c>
      <c r="K29" s="38">
        <v>1132</v>
      </c>
      <c r="L29" s="38">
        <v>1090</v>
      </c>
      <c r="M29" s="38">
        <v>635</v>
      </c>
    </row>
    <row r="30" spans="1:13" ht="11.25">
      <c r="A30" s="34" t="s">
        <v>17</v>
      </c>
      <c r="B30" s="34" t="s">
        <v>158</v>
      </c>
      <c r="D30" s="36"/>
      <c r="E30" s="37" t="s">
        <v>80</v>
      </c>
      <c r="F30" s="38">
        <v>2222</v>
      </c>
      <c r="G30" s="38">
        <v>1913</v>
      </c>
      <c r="H30" s="38">
        <v>2044</v>
      </c>
      <c r="I30" s="38">
        <v>1949</v>
      </c>
      <c r="J30" s="38">
        <v>2173</v>
      </c>
      <c r="K30" s="38">
        <v>2489</v>
      </c>
      <c r="L30" s="38">
        <v>2885</v>
      </c>
      <c r="M30" s="38">
        <v>2439</v>
      </c>
    </row>
    <row r="31" spans="1:13" ht="11.25">
      <c r="A31" s="34" t="s">
        <v>18</v>
      </c>
      <c r="B31" s="34" t="s">
        <v>159</v>
      </c>
      <c r="D31" s="36"/>
      <c r="E31" s="37" t="s">
        <v>81</v>
      </c>
      <c r="F31" s="38">
        <v>620</v>
      </c>
      <c r="G31" s="38">
        <v>661</v>
      </c>
      <c r="H31" s="38">
        <v>650</v>
      </c>
      <c r="I31" s="38">
        <v>774</v>
      </c>
      <c r="J31" s="38">
        <v>782</v>
      </c>
      <c r="K31" s="38">
        <v>862</v>
      </c>
      <c r="L31" s="38">
        <v>691</v>
      </c>
      <c r="M31" s="38">
        <v>521</v>
      </c>
    </row>
    <row r="32" spans="1:13" ht="11.25">
      <c r="A32" s="34" t="s">
        <v>19</v>
      </c>
      <c r="B32" s="34" t="s">
        <v>160</v>
      </c>
      <c r="D32" s="36"/>
      <c r="E32" s="37" t="s">
        <v>82</v>
      </c>
      <c r="F32" s="38">
        <v>315</v>
      </c>
      <c r="G32" s="38">
        <v>284</v>
      </c>
      <c r="H32" s="38">
        <v>280</v>
      </c>
      <c r="I32" s="38">
        <v>282</v>
      </c>
      <c r="J32" s="38">
        <v>305</v>
      </c>
      <c r="K32" s="38">
        <v>352</v>
      </c>
      <c r="L32" s="38">
        <v>489</v>
      </c>
      <c r="M32" s="38">
        <v>363</v>
      </c>
    </row>
    <row r="33" spans="1:13" ht="11.25">
      <c r="A33" s="34" t="s">
        <v>20</v>
      </c>
      <c r="B33" s="34" t="s">
        <v>161</v>
      </c>
      <c r="D33" s="36"/>
      <c r="E33" s="37" t="s">
        <v>83</v>
      </c>
      <c r="F33" s="38">
        <v>5196</v>
      </c>
      <c r="G33" s="38">
        <v>5723</v>
      </c>
      <c r="H33" s="38">
        <v>5687</v>
      </c>
      <c r="I33" s="38">
        <v>6089</v>
      </c>
      <c r="J33" s="38">
        <v>6520</v>
      </c>
      <c r="K33" s="38">
        <v>7402</v>
      </c>
      <c r="L33" s="38">
        <v>8131</v>
      </c>
      <c r="M33" s="38">
        <v>8557</v>
      </c>
    </row>
    <row r="34" spans="1:13" ht="11.25">
      <c r="A34" s="34" t="s">
        <v>87</v>
      </c>
      <c r="B34" s="34" t="s">
        <v>26</v>
      </c>
      <c r="D34" s="36"/>
      <c r="E34" s="37" t="s">
        <v>84</v>
      </c>
      <c r="F34" s="38">
        <v>370</v>
      </c>
      <c r="G34" s="38">
        <v>393</v>
      </c>
      <c r="H34" s="38">
        <v>425</v>
      </c>
      <c r="I34" s="38">
        <v>459</v>
      </c>
      <c r="J34" s="38">
        <v>489</v>
      </c>
      <c r="K34" s="38">
        <v>607</v>
      </c>
      <c r="L34" s="38">
        <v>461</v>
      </c>
      <c r="M34" s="38">
        <v>362</v>
      </c>
    </row>
    <row r="35" spans="1:13" ht="11.25">
      <c r="A35" s="34" t="s">
        <v>60</v>
      </c>
      <c r="B35" s="34" t="s">
        <v>152</v>
      </c>
      <c r="D35" s="49" t="s">
        <v>45</v>
      </c>
      <c r="E35" s="49"/>
      <c r="F35" s="38">
        <v>89529</v>
      </c>
      <c r="G35" s="38">
        <v>89587</v>
      </c>
      <c r="H35" s="38">
        <v>88285</v>
      </c>
      <c r="I35" s="38">
        <v>93362</v>
      </c>
      <c r="J35" s="38">
        <v>98808</v>
      </c>
      <c r="K35" s="38">
        <v>105146</v>
      </c>
      <c r="L35" s="38">
        <v>103492</v>
      </c>
      <c r="M35" s="38">
        <v>100278</v>
      </c>
    </row>
    <row r="36" spans="1:13" ht="11.25">
      <c r="A36" s="34"/>
      <c r="B36" s="34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34" t="s">
        <v>28</v>
      </c>
      <c r="D37" s="41" t="s">
        <v>85</v>
      </c>
      <c r="E37" s="37"/>
      <c r="F37" s="38">
        <v>2854</v>
      </c>
      <c r="G37" s="38">
        <v>3170</v>
      </c>
      <c r="H37" s="38">
        <v>3866</v>
      </c>
      <c r="I37" s="38">
        <v>4704</v>
      </c>
      <c r="J37" s="38">
        <v>5519</v>
      </c>
      <c r="K37" s="38">
        <v>6645</v>
      </c>
      <c r="L37" s="38">
        <v>7302</v>
      </c>
      <c r="M37" s="38">
        <v>6589</v>
      </c>
    </row>
    <row r="38" spans="1:13" ht="11.25">
      <c r="A38" s="34"/>
      <c r="B38" s="34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34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34" t="s">
        <v>163</v>
      </c>
      <c r="D40" s="36"/>
      <c r="E40" s="37" t="s">
        <v>86</v>
      </c>
      <c r="F40" s="38">
        <v>221</v>
      </c>
      <c r="G40" s="38">
        <v>243</v>
      </c>
      <c r="H40" s="38">
        <v>254</v>
      </c>
      <c r="I40" s="38">
        <v>272</v>
      </c>
      <c r="J40" s="38">
        <v>305</v>
      </c>
      <c r="K40" s="38">
        <v>385</v>
      </c>
      <c r="L40" s="38">
        <v>413</v>
      </c>
      <c r="M40" s="38">
        <v>427</v>
      </c>
    </row>
    <row r="41" spans="1:13" ht="11.25" customHeight="1">
      <c r="A41" s="34" t="s">
        <v>23</v>
      </c>
      <c r="B41" s="34" t="s">
        <v>164</v>
      </c>
      <c r="D41" s="36"/>
      <c r="E41" s="37" t="s">
        <v>147</v>
      </c>
      <c r="F41" s="38">
        <v>865</v>
      </c>
      <c r="G41" s="38">
        <v>1430</v>
      </c>
      <c r="H41" s="38">
        <v>1391</v>
      </c>
      <c r="I41" s="38">
        <v>1609</v>
      </c>
      <c r="J41" s="38">
        <v>1830</v>
      </c>
      <c r="K41" s="38">
        <v>2189</v>
      </c>
      <c r="L41" s="38">
        <v>2511</v>
      </c>
      <c r="M41" s="38">
        <v>2130</v>
      </c>
    </row>
    <row r="42" spans="1:13" ht="11.25" customHeight="1">
      <c r="A42" s="34" t="s">
        <v>91</v>
      </c>
      <c r="B42" s="34" t="s">
        <v>162</v>
      </c>
      <c r="D42" s="49" t="s">
        <v>90</v>
      </c>
      <c r="E42" s="49"/>
      <c r="F42" s="38">
        <v>1086</v>
      </c>
      <c r="G42" s="38">
        <v>1673</v>
      </c>
      <c r="H42" s="38">
        <v>1645</v>
      </c>
      <c r="I42" s="38">
        <v>1881</v>
      </c>
      <c r="J42" s="38">
        <v>2135</v>
      </c>
      <c r="K42" s="38">
        <v>2574</v>
      </c>
      <c r="L42" s="38">
        <v>2923</v>
      </c>
      <c r="M42" s="38">
        <v>2557</v>
      </c>
    </row>
    <row r="43" spans="1:13" ht="11.25">
      <c r="A43" s="30"/>
      <c r="B43" s="30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34" t="s">
        <v>150</v>
      </c>
      <c r="C44" s="29" t="s">
        <v>47</v>
      </c>
      <c r="D44" s="36"/>
      <c r="E44" s="36"/>
      <c r="F44" s="38">
        <v>94496</v>
      </c>
      <c r="G44" s="38">
        <v>95602</v>
      </c>
      <c r="H44" s="38">
        <v>94909</v>
      </c>
      <c r="I44" s="38">
        <v>101319</v>
      </c>
      <c r="J44" s="38">
        <v>108454</v>
      </c>
      <c r="K44" s="38">
        <v>116294</v>
      </c>
      <c r="L44" s="38">
        <v>115562</v>
      </c>
      <c r="M44" s="38">
        <v>110737</v>
      </c>
    </row>
    <row r="45" spans="1:13" ht="8.25" customHeight="1" thickBot="1">
      <c r="A45" s="42"/>
      <c r="B45" s="42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185</v>
      </c>
      <c r="B46" s="26"/>
      <c r="F46" s="28"/>
    </row>
    <row r="47" spans="2:13" ht="12.75" customHeight="1" thickBot="1">
      <c r="B47" s="50" t="s"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30" customFormat="1" ht="12.75" customHeight="1">
      <c r="A48" s="51" t="s">
        <v>184</v>
      </c>
      <c r="B48" s="53" t="s">
        <v>149</v>
      </c>
      <c r="C48" s="53"/>
      <c r="D48" s="55" t="s">
        <v>36</v>
      </c>
      <c r="E48" s="55"/>
      <c r="F48" s="57" t="s">
        <v>148</v>
      </c>
      <c r="G48" s="57"/>
      <c r="H48" s="57"/>
      <c r="I48" s="57"/>
      <c r="J48" s="57"/>
      <c r="K48" s="57"/>
      <c r="L48" s="57"/>
      <c r="M48" s="57"/>
    </row>
    <row r="49" spans="1:13" s="32" customFormat="1" ht="40.5" customHeight="1" thickBot="1">
      <c r="A49" s="52"/>
      <c r="B49" s="54"/>
      <c r="C49" s="54"/>
      <c r="D49" s="56"/>
      <c r="E49" s="56"/>
      <c r="F49" s="31">
        <v>2002</v>
      </c>
      <c r="G49" s="31">
        <v>2003</v>
      </c>
      <c r="H49" s="31">
        <v>2004</v>
      </c>
      <c r="I49" s="31">
        <v>2005</v>
      </c>
      <c r="J49" s="31">
        <v>2006</v>
      </c>
      <c r="K49" s="31">
        <v>2007</v>
      </c>
      <c r="L49" s="31">
        <v>2008</v>
      </c>
      <c r="M49" s="31">
        <v>2009</v>
      </c>
    </row>
    <row r="50" spans="1:13" s="32" customFormat="1" ht="8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30" t="s">
        <v>122</v>
      </c>
      <c r="C51" s="35" t="s">
        <v>30</v>
      </c>
      <c r="D51" s="36"/>
      <c r="E51" s="36"/>
      <c r="F51" s="38">
        <v>25978</v>
      </c>
      <c r="G51" s="38">
        <v>28484</v>
      </c>
      <c r="H51" s="38">
        <v>34019</v>
      </c>
      <c r="I51" s="38">
        <v>39705</v>
      </c>
      <c r="J51" s="38">
        <v>47350</v>
      </c>
      <c r="K51" s="38">
        <v>48012</v>
      </c>
      <c r="L51" s="38">
        <v>41093</v>
      </c>
      <c r="M51" s="38">
        <v>20598</v>
      </c>
    </row>
    <row r="52" spans="1:13" ht="12.75">
      <c r="A52" s="30"/>
      <c r="B52" s="30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30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30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30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30">
        <v>45</v>
      </c>
      <c r="D56" s="36"/>
      <c r="E56" s="36" t="s">
        <v>94</v>
      </c>
      <c r="F56" s="38">
        <v>1741</v>
      </c>
      <c r="G56" s="38">
        <v>1542</v>
      </c>
      <c r="H56" s="38">
        <v>1798</v>
      </c>
      <c r="I56" s="38">
        <v>1866</v>
      </c>
      <c r="J56" s="38">
        <v>2138</v>
      </c>
      <c r="K56" s="38">
        <v>2469</v>
      </c>
      <c r="L56" s="38">
        <v>2214</v>
      </c>
      <c r="M56" s="38">
        <v>1675</v>
      </c>
    </row>
    <row r="57" spans="1:13" ht="11.25">
      <c r="A57" s="30">
        <v>29</v>
      </c>
      <c r="B57" s="30">
        <v>46</v>
      </c>
      <c r="D57" s="36"/>
      <c r="E57" s="36" t="s">
        <v>95</v>
      </c>
      <c r="F57" s="38">
        <v>9411</v>
      </c>
      <c r="G57" s="38">
        <v>11001</v>
      </c>
      <c r="H57" s="38">
        <v>14340</v>
      </c>
      <c r="I57" s="38">
        <v>15302</v>
      </c>
      <c r="J57" s="38">
        <v>18727</v>
      </c>
      <c r="K57" s="38">
        <v>18579</v>
      </c>
      <c r="L57" s="38">
        <v>17224</v>
      </c>
      <c r="M57" s="38">
        <v>15584</v>
      </c>
    </row>
    <row r="58" spans="1:13" ht="11.25">
      <c r="A58" s="30">
        <v>30</v>
      </c>
      <c r="B58" s="30">
        <v>47</v>
      </c>
      <c r="D58" s="36"/>
      <c r="E58" s="36" t="s">
        <v>96</v>
      </c>
      <c r="F58" s="38">
        <v>6652</v>
      </c>
      <c r="G58" s="38">
        <v>7829</v>
      </c>
      <c r="H58" s="38">
        <v>8216</v>
      </c>
      <c r="I58" s="38">
        <v>8217</v>
      </c>
      <c r="J58" s="38">
        <v>9854</v>
      </c>
      <c r="K58" s="38">
        <v>10811</v>
      </c>
      <c r="L58" s="38">
        <v>11929</v>
      </c>
      <c r="M58" s="38">
        <v>11005</v>
      </c>
    </row>
    <row r="59" spans="1:13" ht="11.25">
      <c r="A59" s="30" t="s">
        <v>99</v>
      </c>
      <c r="B59" s="30" t="s">
        <v>166</v>
      </c>
      <c r="C59" s="35"/>
      <c r="D59" s="49" t="s">
        <v>98</v>
      </c>
      <c r="E59" s="49"/>
      <c r="F59" s="38">
        <v>17805</v>
      </c>
      <c r="G59" s="38">
        <v>20371</v>
      </c>
      <c r="H59" s="38">
        <v>24355</v>
      </c>
      <c r="I59" s="38">
        <v>25384</v>
      </c>
      <c r="J59" s="38">
        <v>30719</v>
      </c>
      <c r="K59" s="38">
        <v>31859</v>
      </c>
      <c r="L59" s="38">
        <v>31368</v>
      </c>
      <c r="M59" s="38">
        <v>28264</v>
      </c>
    </row>
    <row r="60" spans="1:13" ht="11.25">
      <c r="A60" s="30"/>
      <c r="B60" s="30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30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30">
        <v>49</v>
      </c>
      <c r="D62" s="36"/>
      <c r="E62" s="36" t="s">
        <v>100</v>
      </c>
      <c r="F62" s="38">
        <v>2016</v>
      </c>
      <c r="G62" s="38">
        <v>2614</v>
      </c>
      <c r="H62" s="38">
        <v>2758</v>
      </c>
      <c r="I62" s="38">
        <v>3029</v>
      </c>
      <c r="J62" s="38">
        <v>3785</v>
      </c>
      <c r="K62" s="38">
        <v>3962</v>
      </c>
      <c r="L62" s="38">
        <v>4799</v>
      </c>
      <c r="M62" s="38">
        <v>4059</v>
      </c>
    </row>
    <row r="63" spans="1:13" ht="11.25">
      <c r="A63" s="30" t="s">
        <v>25</v>
      </c>
      <c r="B63" s="30">
        <v>50</v>
      </c>
      <c r="D63" s="36"/>
      <c r="E63" s="36" t="s">
        <v>101</v>
      </c>
      <c r="F63" s="38">
        <v>308</v>
      </c>
      <c r="G63" s="38">
        <v>498</v>
      </c>
      <c r="H63" s="38">
        <v>420</v>
      </c>
      <c r="I63" s="38">
        <v>520</v>
      </c>
      <c r="J63" s="38">
        <v>639</v>
      </c>
      <c r="K63" s="38">
        <v>701</v>
      </c>
      <c r="L63" s="38">
        <v>537</v>
      </c>
      <c r="M63" s="38">
        <v>479</v>
      </c>
    </row>
    <row r="64" spans="1:13" ht="11.25">
      <c r="A64" s="30" t="s">
        <v>26</v>
      </c>
      <c r="B64" s="30">
        <v>51</v>
      </c>
      <c r="D64" s="36"/>
      <c r="E64" s="36" t="s">
        <v>102</v>
      </c>
      <c r="F64" s="38">
        <v>2052</v>
      </c>
      <c r="G64" s="38">
        <v>2067</v>
      </c>
      <c r="H64" s="38">
        <v>2434</v>
      </c>
      <c r="I64" s="38">
        <v>3068</v>
      </c>
      <c r="J64" s="38">
        <v>4067</v>
      </c>
      <c r="K64" s="38">
        <v>4577</v>
      </c>
      <c r="L64" s="38">
        <v>4852</v>
      </c>
      <c r="M64" s="38">
        <v>4569</v>
      </c>
    </row>
    <row r="65" spans="1:13" ht="11.25">
      <c r="A65" s="30" t="s">
        <v>27</v>
      </c>
      <c r="B65" s="30">
        <v>52</v>
      </c>
      <c r="D65" s="36"/>
      <c r="E65" s="36" t="s">
        <v>103</v>
      </c>
      <c r="F65" s="38">
        <v>2192</v>
      </c>
      <c r="G65" s="38">
        <v>2393</v>
      </c>
      <c r="H65" s="38">
        <v>2656</v>
      </c>
      <c r="I65" s="38">
        <v>2780</v>
      </c>
      <c r="J65" s="38">
        <v>2883</v>
      </c>
      <c r="K65" s="38">
        <v>3036</v>
      </c>
      <c r="L65" s="38">
        <v>3599</v>
      </c>
      <c r="M65" s="38">
        <v>2982</v>
      </c>
    </row>
    <row r="66" spans="1:13" ht="11.25">
      <c r="A66" s="30" t="s">
        <v>28</v>
      </c>
      <c r="B66" s="30">
        <v>53</v>
      </c>
      <c r="D66" s="36"/>
      <c r="E66" s="36" t="s">
        <v>104</v>
      </c>
      <c r="F66" s="38">
        <v>1142</v>
      </c>
      <c r="G66" s="38">
        <v>1223</v>
      </c>
      <c r="H66" s="38">
        <v>1322</v>
      </c>
      <c r="I66" s="38">
        <v>1374</v>
      </c>
      <c r="J66" s="38">
        <v>1532</v>
      </c>
      <c r="K66" s="38">
        <v>1593</v>
      </c>
      <c r="L66" s="38">
        <v>1782</v>
      </c>
      <c r="M66" s="38">
        <v>1574</v>
      </c>
    </row>
    <row r="67" spans="1:13" ht="11.25" customHeight="1">
      <c r="A67" s="30" t="s">
        <v>105</v>
      </c>
      <c r="B67" s="30" t="s">
        <v>167</v>
      </c>
      <c r="D67" s="49" t="s">
        <v>107</v>
      </c>
      <c r="E67" s="49"/>
      <c r="F67" s="38">
        <v>7710</v>
      </c>
      <c r="G67" s="38">
        <v>8795</v>
      </c>
      <c r="H67" s="38">
        <v>9591</v>
      </c>
      <c r="I67" s="38">
        <v>10771</v>
      </c>
      <c r="J67" s="38">
        <v>12907</v>
      </c>
      <c r="K67" s="38">
        <v>13868</v>
      </c>
      <c r="L67" s="38">
        <v>15568</v>
      </c>
      <c r="M67" s="38">
        <v>13663</v>
      </c>
    </row>
    <row r="68" spans="1:13" ht="11.25">
      <c r="A68" s="30"/>
      <c r="B68" s="30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30" t="s">
        <v>168</v>
      </c>
      <c r="D69" s="49" t="s">
        <v>108</v>
      </c>
      <c r="E69" s="49"/>
      <c r="F69" s="38">
        <v>6880</v>
      </c>
      <c r="G69" s="38">
        <v>7349</v>
      </c>
      <c r="H69" s="38">
        <v>7858</v>
      </c>
      <c r="I69" s="38">
        <v>7796</v>
      </c>
      <c r="J69" s="38">
        <v>8171</v>
      </c>
      <c r="K69" s="38">
        <v>8879</v>
      </c>
      <c r="L69" s="38">
        <v>9683</v>
      </c>
      <c r="M69" s="38">
        <v>8378</v>
      </c>
    </row>
    <row r="70" spans="1:13" ht="11.25">
      <c r="A70" s="30"/>
      <c r="B70" s="30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30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30" t="s">
        <v>171</v>
      </c>
      <c r="D72" s="36"/>
      <c r="E72" s="36" t="s">
        <v>112</v>
      </c>
      <c r="F72" s="38">
        <v>7548</v>
      </c>
      <c r="G72" s="38">
        <v>9036</v>
      </c>
      <c r="H72" s="38">
        <v>10788</v>
      </c>
      <c r="I72" s="38">
        <v>11133</v>
      </c>
      <c r="J72" s="38">
        <v>12845</v>
      </c>
      <c r="K72" s="38">
        <v>15552</v>
      </c>
      <c r="L72" s="38">
        <v>15994</v>
      </c>
      <c r="M72" s="38">
        <v>13681</v>
      </c>
    </row>
    <row r="73" spans="1:13" ht="11.25">
      <c r="A73" s="30">
        <v>39</v>
      </c>
      <c r="B73" s="30">
        <v>61</v>
      </c>
      <c r="D73" s="36"/>
      <c r="E73" s="36" t="s">
        <v>113</v>
      </c>
      <c r="F73" s="38">
        <v>6913</v>
      </c>
      <c r="G73" s="38">
        <v>7982</v>
      </c>
      <c r="H73" s="38">
        <v>6625</v>
      </c>
      <c r="I73" s="38">
        <v>6272</v>
      </c>
      <c r="J73" s="38">
        <v>6034</v>
      </c>
      <c r="K73" s="38">
        <v>7337</v>
      </c>
      <c r="L73" s="38">
        <v>6159</v>
      </c>
      <c r="M73" s="38">
        <v>5448</v>
      </c>
    </row>
    <row r="74" spans="1:13" ht="22.5">
      <c r="A74" s="30">
        <v>40</v>
      </c>
      <c r="B74" s="30" t="s">
        <v>172</v>
      </c>
      <c r="D74" s="36"/>
      <c r="E74" s="36" t="s">
        <v>114</v>
      </c>
      <c r="F74" s="38">
        <v>8298</v>
      </c>
      <c r="G74" s="38">
        <v>8568</v>
      </c>
      <c r="H74" s="38">
        <v>8056</v>
      </c>
      <c r="I74" s="38">
        <v>11997</v>
      </c>
      <c r="J74" s="38">
        <v>15037</v>
      </c>
      <c r="K74" s="38">
        <v>17710</v>
      </c>
      <c r="L74" s="38">
        <v>20004</v>
      </c>
      <c r="M74" s="38">
        <v>21594</v>
      </c>
    </row>
    <row r="75" spans="1:13" ht="11.25" customHeight="1">
      <c r="A75" s="30" t="s">
        <v>111</v>
      </c>
      <c r="B75" s="30" t="s">
        <v>169</v>
      </c>
      <c r="D75" s="49" t="s">
        <v>110</v>
      </c>
      <c r="E75" s="49"/>
      <c r="F75" s="38">
        <v>22759</v>
      </c>
      <c r="G75" s="38">
        <v>25586</v>
      </c>
      <c r="H75" s="38">
        <v>25469</v>
      </c>
      <c r="I75" s="38">
        <v>29403</v>
      </c>
      <c r="J75" s="38">
        <v>33916</v>
      </c>
      <c r="K75" s="38">
        <v>40599</v>
      </c>
      <c r="L75" s="38">
        <v>42157</v>
      </c>
      <c r="M75" s="38">
        <v>40722</v>
      </c>
    </row>
    <row r="76" spans="1:13" ht="11.25">
      <c r="A76" s="30"/>
      <c r="B76" s="30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30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30">
        <v>64</v>
      </c>
      <c r="D78" s="36"/>
      <c r="E78" s="36" t="s">
        <v>117</v>
      </c>
      <c r="F78" s="38">
        <v>7663</v>
      </c>
      <c r="G78" s="38">
        <v>9160</v>
      </c>
      <c r="H78" s="38">
        <v>10151</v>
      </c>
      <c r="I78" s="38">
        <v>14754</v>
      </c>
      <c r="J78" s="38">
        <v>16352</v>
      </c>
      <c r="K78" s="38">
        <v>19376</v>
      </c>
      <c r="L78" s="38">
        <v>15110</v>
      </c>
      <c r="M78" s="38">
        <v>16125</v>
      </c>
    </row>
    <row r="79" spans="1:13" ht="22.5">
      <c r="A79" s="30" t="s">
        <v>120</v>
      </c>
      <c r="B79" s="30">
        <v>65</v>
      </c>
      <c r="D79" s="36"/>
      <c r="E79" s="36" t="s">
        <v>118</v>
      </c>
      <c r="F79" s="38">
        <v>8577</v>
      </c>
      <c r="G79" s="38">
        <v>11871</v>
      </c>
      <c r="H79" s="38">
        <v>12506</v>
      </c>
      <c r="I79" s="38">
        <v>13020</v>
      </c>
      <c r="J79" s="38">
        <v>14335</v>
      </c>
      <c r="K79" s="38">
        <v>13780</v>
      </c>
      <c r="L79" s="38">
        <v>14308</v>
      </c>
      <c r="M79" s="38">
        <v>11027</v>
      </c>
    </row>
    <row r="80" spans="1:13" ht="11.25">
      <c r="A80" s="30" t="s">
        <v>121</v>
      </c>
      <c r="B80" s="30">
        <v>66</v>
      </c>
      <c r="D80" s="36"/>
      <c r="E80" s="36" t="s">
        <v>119</v>
      </c>
      <c r="F80" s="38">
        <v>5030</v>
      </c>
      <c r="G80" s="38">
        <v>4865</v>
      </c>
      <c r="H80" s="38">
        <v>6300</v>
      </c>
      <c r="I80" s="38">
        <v>9660</v>
      </c>
      <c r="J80" s="38">
        <v>13369</v>
      </c>
      <c r="K80" s="38">
        <v>15291</v>
      </c>
      <c r="L80" s="38">
        <v>10600</v>
      </c>
      <c r="M80" s="38">
        <v>11429</v>
      </c>
    </row>
    <row r="81" spans="1:13" ht="11.25">
      <c r="A81" s="30" t="s">
        <v>122</v>
      </c>
      <c r="B81" s="30" t="s">
        <v>173</v>
      </c>
      <c r="D81" s="49" t="s">
        <v>116</v>
      </c>
      <c r="E81" s="49"/>
      <c r="F81" s="38">
        <v>21270</v>
      </c>
      <c r="G81" s="38">
        <v>25895</v>
      </c>
      <c r="H81" s="38">
        <v>28957</v>
      </c>
      <c r="I81" s="38">
        <v>37434</v>
      </c>
      <c r="J81" s="38">
        <v>44055</v>
      </c>
      <c r="K81" s="38">
        <v>48447</v>
      </c>
      <c r="L81" s="38">
        <v>40018</v>
      </c>
      <c r="M81" s="38">
        <v>38580</v>
      </c>
    </row>
    <row r="82" spans="1:13" ht="11.25">
      <c r="A82" s="30"/>
      <c r="B82" s="30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30">
        <v>68</v>
      </c>
      <c r="D83" s="49" t="s">
        <v>51</v>
      </c>
      <c r="E83" s="49"/>
      <c r="F83" s="38">
        <v>12188</v>
      </c>
      <c r="G83" s="38">
        <v>13993</v>
      </c>
      <c r="H83" s="38">
        <v>15729</v>
      </c>
      <c r="I83" s="38">
        <v>15624</v>
      </c>
      <c r="J83" s="38">
        <v>16795</v>
      </c>
      <c r="K83" s="38">
        <v>18406</v>
      </c>
      <c r="L83" s="38">
        <v>17735</v>
      </c>
      <c r="M83" s="38">
        <v>15014</v>
      </c>
    </row>
    <row r="84" spans="1:13" ht="8.25" customHeight="1" thickBot="1">
      <c r="A84" s="42"/>
      <c r="B84" s="42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185</v>
      </c>
      <c r="B85" s="26"/>
      <c r="F85" s="28"/>
    </row>
    <row r="86" spans="2:13" ht="12.75" customHeight="1" thickBot="1">
      <c r="B86" s="50" t="s">
        <v>0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30" customFormat="1" ht="12.75" customHeight="1">
      <c r="A87" s="51" t="s">
        <v>184</v>
      </c>
      <c r="B87" s="53" t="s">
        <v>149</v>
      </c>
      <c r="C87" s="53"/>
      <c r="D87" s="55" t="s">
        <v>36</v>
      </c>
      <c r="E87" s="55"/>
      <c r="F87" s="57" t="s">
        <v>148</v>
      </c>
      <c r="G87" s="57"/>
      <c r="H87" s="57"/>
      <c r="I87" s="57"/>
      <c r="J87" s="57"/>
      <c r="K87" s="57"/>
      <c r="L87" s="57"/>
      <c r="M87" s="57"/>
    </row>
    <row r="88" spans="1:13" s="32" customFormat="1" ht="40.5" customHeight="1" thickBot="1">
      <c r="A88" s="52"/>
      <c r="B88" s="54"/>
      <c r="C88" s="54"/>
      <c r="D88" s="56"/>
      <c r="E88" s="56"/>
      <c r="F88" s="31">
        <v>2002</v>
      </c>
      <c r="G88" s="31">
        <v>2003</v>
      </c>
      <c r="H88" s="31">
        <v>2004</v>
      </c>
      <c r="I88" s="31">
        <v>2005</v>
      </c>
      <c r="J88" s="31">
        <v>2006</v>
      </c>
      <c r="K88" s="31">
        <v>2007</v>
      </c>
      <c r="L88" s="31">
        <v>2008</v>
      </c>
      <c r="M88" s="31">
        <v>2009</v>
      </c>
    </row>
    <row r="89" spans="1:13" s="32" customFormat="1" ht="9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30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30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22.5" customHeight="1">
      <c r="A92" s="30" t="s">
        <v>125</v>
      </c>
      <c r="B92" s="30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30" t="s">
        <v>175</v>
      </c>
      <c r="D93" s="36"/>
      <c r="E93" s="36" t="s">
        <v>126</v>
      </c>
      <c r="F93" s="38">
        <v>4286</v>
      </c>
      <c r="G93" s="38">
        <v>5276</v>
      </c>
      <c r="H93" s="38">
        <v>7003</v>
      </c>
      <c r="I93" s="38">
        <v>8395</v>
      </c>
      <c r="J93" s="38">
        <v>6977</v>
      </c>
      <c r="K93" s="38">
        <v>7042</v>
      </c>
      <c r="L93" s="38">
        <v>6917</v>
      </c>
      <c r="M93" s="38">
        <v>6060</v>
      </c>
    </row>
    <row r="94" spans="1:13" ht="11.25" customHeight="1">
      <c r="A94" s="30">
        <v>46</v>
      </c>
      <c r="B94" s="30">
        <v>71</v>
      </c>
      <c r="D94" s="36"/>
      <c r="E94" s="36" t="s">
        <v>127</v>
      </c>
      <c r="F94" s="38">
        <v>2541</v>
      </c>
      <c r="G94" s="38">
        <v>2719</v>
      </c>
      <c r="H94" s="38">
        <v>2796</v>
      </c>
      <c r="I94" s="38">
        <v>2728</v>
      </c>
      <c r="J94" s="38">
        <v>3543</v>
      </c>
      <c r="K94" s="38">
        <v>3641</v>
      </c>
      <c r="L94" s="38">
        <v>4086</v>
      </c>
      <c r="M94" s="38">
        <v>3238</v>
      </c>
    </row>
    <row r="95" spans="1:13" ht="11.25">
      <c r="A95" s="30">
        <v>47</v>
      </c>
      <c r="B95" s="30">
        <v>72</v>
      </c>
      <c r="D95" s="36"/>
      <c r="E95" s="36" t="s">
        <v>128</v>
      </c>
      <c r="F95" s="38">
        <v>477</v>
      </c>
      <c r="G95" s="38">
        <v>473</v>
      </c>
      <c r="H95" s="38">
        <v>448</v>
      </c>
      <c r="I95" s="38">
        <v>586</v>
      </c>
      <c r="J95" s="38">
        <v>518</v>
      </c>
      <c r="K95" s="38">
        <v>1051</v>
      </c>
      <c r="L95" s="38">
        <v>993</v>
      </c>
      <c r="M95" s="38">
        <v>997</v>
      </c>
    </row>
    <row r="96" spans="1:13" ht="11.25">
      <c r="A96" s="30">
        <v>48</v>
      </c>
      <c r="B96" s="30">
        <v>73</v>
      </c>
      <c r="D96" s="36"/>
      <c r="E96" s="36" t="s">
        <v>129</v>
      </c>
      <c r="F96" s="38">
        <v>2246</v>
      </c>
      <c r="G96" s="38">
        <v>2463</v>
      </c>
      <c r="H96" s="38">
        <v>3288</v>
      </c>
      <c r="I96" s="38">
        <v>2743</v>
      </c>
      <c r="J96" s="38">
        <v>3169</v>
      </c>
      <c r="K96" s="38">
        <v>3725</v>
      </c>
      <c r="L96" s="38">
        <v>3137</v>
      </c>
      <c r="M96" s="38">
        <v>2367</v>
      </c>
    </row>
    <row r="97" spans="1:13" ht="11.25" customHeight="1">
      <c r="A97" s="30">
        <v>49</v>
      </c>
      <c r="B97" s="30" t="s">
        <v>176</v>
      </c>
      <c r="D97" s="36"/>
      <c r="E97" s="36" t="s">
        <v>130</v>
      </c>
      <c r="F97" s="38">
        <v>1429</v>
      </c>
      <c r="G97" s="38">
        <v>1514</v>
      </c>
      <c r="H97" s="38">
        <v>1737</v>
      </c>
      <c r="I97" s="38">
        <v>2082</v>
      </c>
      <c r="J97" s="38">
        <v>1822</v>
      </c>
      <c r="K97" s="38">
        <v>1946</v>
      </c>
      <c r="L97" s="38">
        <v>2592</v>
      </c>
      <c r="M97" s="38">
        <v>2164</v>
      </c>
    </row>
    <row r="98" spans="1:13" ht="11.25">
      <c r="A98" s="30">
        <v>50</v>
      </c>
      <c r="B98" s="30">
        <v>77</v>
      </c>
      <c r="D98" s="36"/>
      <c r="E98" s="36" t="s">
        <v>131</v>
      </c>
      <c r="F98" s="38">
        <v>3067</v>
      </c>
      <c r="G98" s="38">
        <v>2638</v>
      </c>
      <c r="H98" s="38">
        <v>2854</v>
      </c>
      <c r="I98" s="38">
        <v>4920</v>
      </c>
      <c r="J98" s="38">
        <v>5348</v>
      </c>
      <c r="K98" s="38">
        <v>7667</v>
      </c>
      <c r="L98" s="38">
        <v>8887</v>
      </c>
      <c r="M98" s="38">
        <v>8475</v>
      </c>
    </row>
    <row r="99" spans="1:13" ht="11.25">
      <c r="A99" s="30">
        <v>51</v>
      </c>
      <c r="B99" s="30">
        <v>78</v>
      </c>
      <c r="D99" s="36"/>
      <c r="E99" s="36" t="s">
        <v>132</v>
      </c>
      <c r="F99" s="38">
        <v>600</v>
      </c>
      <c r="G99" s="38">
        <v>845</v>
      </c>
      <c r="H99" s="38">
        <v>904</v>
      </c>
      <c r="I99" s="38">
        <v>1279</v>
      </c>
      <c r="J99" s="38">
        <v>1354</v>
      </c>
      <c r="K99" s="38">
        <v>1535</v>
      </c>
      <c r="L99" s="38">
        <v>1838</v>
      </c>
      <c r="M99" s="38">
        <v>1225</v>
      </c>
    </row>
    <row r="100" spans="1:13" ht="22.5">
      <c r="A100" s="30">
        <v>52</v>
      </c>
      <c r="B100" s="30">
        <v>79</v>
      </c>
      <c r="D100" s="36"/>
      <c r="E100" s="36" t="s">
        <v>133</v>
      </c>
      <c r="F100" s="38">
        <v>1934</v>
      </c>
      <c r="G100" s="38">
        <v>1999</v>
      </c>
      <c r="H100" s="38">
        <v>2409</v>
      </c>
      <c r="I100" s="38">
        <v>2530</v>
      </c>
      <c r="J100" s="38">
        <v>2299</v>
      </c>
      <c r="K100" s="38">
        <v>2101</v>
      </c>
      <c r="L100" s="38">
        <v>1913</v>
      </c>
      <c r="M100" s="38">
        <v>1570</v>
      </c>
    </row>
    <row r="101" spans="1:13" ht="33.75">
      <c r="A101" s="30">
        <v>53</v>
      </c>
      <c r="B101" s="30" t="s">
        <v>177</v>
      </c>
      <c r="D101" s="36"/>
      <c r="E101" s="36" t="s">
        <v>134</v>
      </c>
      <c r="F101" s="38">
        <v>1252</v>
      </c>
      <c r="G101" s="38">
        <v>1800</v>
      </c>
      <c r="H101" s="38">
        <v>1702</v>
      </c>
      <c r="I101" s="38">
        <v>1670</v>
      </c>
      <c r="J101" s="38">
        <v>1881</v>
      </c>
      <c r="K101" s="38">
        <v>2462</v>
      </c>
      <c r="L101" s="38">
        <v>3303</v>
      </c>
      <c r="M101" s="38">
        <v>2938</v>
      </c>
    </row>
    <row r="102" spans="1:13" ht="22.5" customHeight="1">
      <c r="A102" s="30" t="s">
        <v>125</v>
      </c>
      <c r="B102" s="30" t="s">
        <v>174</v>
      </c>
      <c r="D102" s="49" t="s">
        <v>124</v>
      </c>
      <c r="E102" s="49"/>
      <c r="F102" s="38">
        <v>17832</v>
      </c>
      <c r="G102" s="38">
        <v>19726</v>
      </c>
      <c r="H102" s="38">
        <v>23141</v>
      </c>
      <c r="I102" s="38">
        <v>26933</v>
      </c>
      <c r="J102" s="38">
        <v>26910</v>
      </c>
      <c r="K102" s="38">
        <v>31170</v>
      </c>
      <c r="L102" s="38">
        <v>33667</v>
      </c>
      <c r="M102" s="38">
        <v>29033</v>
      </c>
    </row>
    <row r="103" spans="1:13" ht="11.25">
      <c r="A103" s="30"/>
      <c r="B103" s="30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30">
        <v>84</v>
      </c>
      <c r="D104" s="49" t="s">
        <v>49</v>
      </c>
      <c r="E104" s="49"/>
      <c r="F104" s="38">
        <v>7593</v>
      </c>
      <c r="G104" s="38">
        <v>8127</v>
      </c>
      <c r="H104" s="38">
        <v>9248</v>
      </c>
      <c r="I104" s="38">
        <v>8282</v>
      </c>
      <c r="J104" s="38">
        <v>9214</v>
      </c>
      <c r="K104" s="38">
        <v>9895</v>
      </c>
      <c r="L104" s="38">
        <v>9745</v>
      </c>
      <c r="M104" s="38">
        <v>8912</v>
      </c>
    </row>
    <row r="105" spans="1:13" ht="11.25">
      <c r="A105" s="30"/>
      <c r="B105" s="30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30">
        <v>85</v>
      </c>
      <c r="D106" s="49" t="s">
        <v>50</v>
      </c>
      <c r="E106" s="49"/>
      <c r="F106" s="38">
        <v>6094</v>
      </c>
      <c r="G106" s="38">
        <v>6841</v>
      </c>
      <c r="H106" s="38">
        <v>7313</v>
      </c>
      <c r="I106" s="38">
        <v>8072</v>
      </c>
      <c r="J106" s="38">
        <v>9076</v>
      </c>
      <c r="K106" s="38">
        <v>9840</v>
      </c>
      <c r="L106" s="38">
        <v>10612</v>
      </c>
      <c r="M106" s="38">
        <v>11277</v>
      </c>
    </row>
    <row r="107" spans="1:13" ht="11.25">
      <c r="A107" s="30"/>
      <c r="B107" s="30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30" t="s">
        <v>178</v>
      </c>
      <c r="D108" s="49" t="s">
        <v>136</v>
      </c>
      <c r="E108" s="49"/>
      <c r="F108" s="38">
        <v>12127</v>
      </c>
      <c r="G108" s="38">
        <v>13808</v>
      </c>
      <c r="H108" s="38">
        <v>14966</v>
      </c>
      <c r="I108" s="38">
        <v>15592</v>
      </c>
      <c r="J108" s="38">
        <v>17291</v>
      </c>
      <c r="K108" s="38">
        <v>18981</v>
      </c>
      <c r="L108" s="38">
        <v>21222</v>
      </c>
      <c r="M108" s="38">
        <v>21943</v>
      </c>
    </row>
    <row r="109" spans="1:13" ht="11.25">
      <c r="A109" s="30"/>
      <c r="B109" s="30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30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30" t="s">
        <v>180</v>
      </c>
      <c r="D111" s="36"/>
      <c r="E111" s="36" t="s">
        <v>140</v>
      </c>
      <c r="F111" s="38">
        <v>1749</v>
      </c>
      <c r="G111" s="38">
        <v>2215</v>
      </c>
      <c r="H111" s="38">
        <v>1995</v>
      </c>
      <c r="I111" s="38">
        <v>2015</v>
      </c>
      <c r="J111" s="38">
        <v>2465</v>
      </c>
      <c r="K111" s="38">
        <v>2768</v>
      </c>
      <c r="L111" s="38">
        <v>3241</v>
      </c>
      <c r="M111" s="38">
        <v>2962</v>
      </c>
    </row>
    <row r="112" spans="1:13" ht="11.25">
      <c r="A112" s="30">
        <v>59</v>
      </c>
      <c r="B112" s="30">
        <v>93</v>
      </c>
      <c r="D112" s="36"/>
      <c r="E112" s="36" t="s">
        <v>141</v>
      </c>
      <c r="F112" s="38">
        <v>1375</v>
      </c>
      <c r="G112" s="38">
        <v>1636</v>
      </c>
      <c r="H112" s="38">
        <v>1411</v>
      </c>
      <c r="I112" s="38">
        <v>1758</v>
      </c>
      <c r="J112" s="38">
        <v>1736</v>
      </c>
      <c r="K112" s="38">
        <v>2539</v>
      </c>
      <c r="L112" s="38">
        <v>2099</v>
      </c>
      <c r="M112" s="38">
        <v>1883</v>
      </c>
    </row>
    <row r="113" spans="1:13" ht="11.25">
      <c r="A113" s="30">
        <v>60</v>
      </c>
      <c r="B113" s="30">
        <v>94</v>
      </c>
      <c r="D113" s="36"/>
      <c r="E113" s="36" t="s">
        <v>142</v>
      </c>
      <c r="F113" s="38">
        <v>654</v>
      </c>
      <c r="G113" s="38">
        <v>818</v>
      </c>
      <c r="H113" s="38">
        <v>889</v>
      </c>
      <c r="I113" s="38">
        <v>934</v>
      </c>
      <c r="J113" s="38">
        <v>1006</v>
      </c>
      <c r="K113" s="38">
        <v>1014</v>
      </c>
      <c r="L113" s="38">
        <v>1123</v>
      </c>
      <c r="M113" s="38">
        <v>1080</v>
      </c>
    </row>
    <row r="114" spans="1:13" ht="11.25">
      <c r="A114" s="30">
        <v>61</v>
      </c>
      <c r="B114" s="30">
        <v>95</v>
      </c>
      <c r="D114" s="36"/>
      <c r="E114" s="36" t="s">
        <v>143</v>
      </c>
      <c r="F114" s="38">
        <v>530</v>
      </c>
      <c r="G114" s="38">
        <v>379</v>
      </c>
      <c r="H114" s="38">
        <v>267</v>
      </c>
      <c r="I114" s="38">
        <v>272</v>
      </c>
      <c r="J114" s="38">
        <v>382</v>
      </c>
      <c r="K114" s="38">
        <v>255</v>
      </c>
      <c r="L114" s="38">
        <v>215</v>
      </c>
      <c r="M114" s="38">
        <v>173</v>
      </c>
    </row>
    <row r="115" spans="1:13" ht="11.25">
      <c r="A115" s="30">
        <v>62</v>
      </c>
      <c r="B115" s="30">
        <v>96</v>
      </c>
      <c r="D115" s="36"/>
      <c r="E115" s="36" t="s">
        <v>144</v>
      </c>
      <c r="F115" s="38">
        <v>722</v>
      </c>
      <c r="G115" s="38">
        <v>1080</v>
      </c>
      <c r="H115" s="38">
        <v>839</v>
      </c>
      <c r="I115" s="38">
        <v>849</v>
      </c>
      <c r="J115" s="38">
        <v>933</v>
      </c>
      <c r="K115" s="38">
        <v>1072</v>
      </c>
      <c r="L115" s="38">
        <v>1169</v>
      </c>
      <c r="M115" s="38">
        <v>1127</v>
      </c>
    </row>
    <row r="116" spans="1:13" ht="33.75">
      <c r="A116" s="30">
        <v>63</v>
      </c>
      <c r="B116" s="30" t="s">
        <v>181</v>
      </c>
      <c r="D116" s="36"/>
      <c r="E116" s="36" t="s">
        <v>145</v>
      </c>
      <c r="F116" s="38">
        <v>323</v>
      </c>
      <c r="G116" s="38">
        <v>373</v>
      </c>
      <c r="H116" s="38">
        <v>443</v>
      </c>
      <c r="I116" s="38">
        <v>488</v>
      </c>
      <c r="J116" s="38">
        <v>621</v>
      </c>
      <c r="K116" s="38">
        <v>758</v>
      </c>
      <c r="L116" s="38">
        <v>675</v>
      </c>
      <c r="M116" s="38">
        <v>431</v>
      </c>
    </row>
    <row r="117" spans="1:13" ht="11.25">
      <c r="A117" s="30">
        <v>64</v>
      </c>
      <c r="B117" s="30">
        <v>99</v>
      </c>
      <c r="D117" s="36"/>
      <c r="E117" s="36" t="s">
        <v>146</v>
      </c>
      <c r="F117" s="38">
        <v>5</v>
      </c>
      <c r="G117" s="38">
        <v>5</v>
      </c>
      <c r="H117" s="38">
        <v>2</v>
      </c>
      <c r="I117" s="38">
        <v>5</v>
      </c>
      <c r="J117" s="38">
        <v>3</v>
      </c>
      <c r="K117" s="38">
        <v>6</v>
      </c>
      <c r="L117" s="38">
        <v>5</v>
      </c>
      <c r="M117" s="38">
        <v>10</v>
      </c>
    </row>
    <row r="118" spans="1:13" ht="11.25" customHeight="1">
      <c r="A118" s="30" t="s">
        <v>139</v>
      </c>
      <c r="B118" s="30" t="s">
        <v>179</v>
      </c>
      <c r="D118" s="49" t="s">
        <v>138</v>
      </c>
      <c r="E118" s="49"/>
      <c r="F118" s="38">
        <v>5358</v>
      </c>
      <c r="G118" s="38">
        <v>6505</v>
      </c>
      <c r="H118" s="38">
        <v>5847</v>
      </c>
      <c r="I118" s="38">
        <v>6320</v>
      </c>
      <c r="J118" s="38">
        <v>7146</v>
      </c>
      <c r="K118" s="38">
        <v>8412</v>
      </c>
      <c r="L118" s="38">
        <v>8527</v>
      </c>
      <c r="M118" s="38">
        <v>7666</v>
      </c>
    </row>
    <row r="119" spans="1:13" ht="12.75">
      <c r="A119" s="30" t="s">
        <v>92</v>
      </c>
      <c r="B119" s="30" t="s">
        <v>165</v>
      </c>
      <c r="C119" s="29" t="s">
        <v>33</v>
      </c>
      <c r="D119" s="47"/>
      <c r="E119" s="36"/>
      <c r="F119" s="38">
        <v>137614</v>
      </c>
      <c r="G119" s="38">
        <v>156997</v>
      </c>
      <c r="H119" s="38">
        <v>172473</v>
      </c>
      <c r="I119" s="38">
        <v>191610</v>
      </c>
      <c r="J119" s="38">
        <v>216200</v>
      </c>
      <c r="K119" s="38">
        <v>240357</v>
      </c>
      <c r="L119" s="38">
        <v>240301</v>
      </c>
      <c r="M119" s="38">
        <v>223453</v>
      </c>
    </row>
    <row r="120" spans="1:13" ht="12.75">
      <c r="A120" s="30"/>
      <c r="B120" s="30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34" t="s">
        <v>182</v>
      </c>
      <c r="C121" s="35" t="s">
        <v>48</v>
      </c>
      <c r="D121" s="29"/>
      <c r="F121" s="38">
        <v>264513</v>
      </c>
      <c r="G121" s="38">
        <v>287615</v>
      </c>
      <c r="H121" s="38">
        <v>308287</v>
      </c>
      <c r="I121" s="38">
        <v>339013</v>
      </c>
      <c r="J121" s="38">
        <v>378219</v>
      </c>
      <c r="K121" s="38">
        <v>411582</v>
      </c>
      <c r="L121" s="38">
        <v>403886</v>
      </c>
      <c r="M121" s="38">
        <v>360488</v>
      </c>
    </row>
    <row r="122" spans="1:13" ht="8.25" customHeight="1" thickBot="1">
      <c r="A122" s="42"/>
      <c r="B122" s="42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7">
    <mergeCell ref="A48:A49"/>
    <mergeCell ref="B48:C49"/>
    <mergeCell ref="D48:E49"/>
    <mergeCell ref="F48:M48"/>
    <mergeCell ref="B2:M2"/>
    <mergeCell ref="A3:A4"/>
    <mergeCell ref="B3:C4"/>
    <mergeCell ref="D3:E4"/>
    <mergeCell ref="F3:M3"/>
    <mergeCell ref="D14:E14"/>
    <mergeCell ref="D16:E16"/>
    <mergeCell ref="D35:E35"/>
    <mergeCell ref="D39:E39"/>
    <mergeCell ref="D42:E42"/>
    <mergeCell ref="B47:M47"/>
    <mergeCell ref="A87:A88"/>
    <mergeCell ref="B87:C88"/>
    <mergeCell ref="D87:E88"/>
    <mergeCell ref="F87:M87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118:E118"/>
    <mergeCell ref="D92:E92"/>
    <mergeCell ref="D102:E102"/>
    <mergeCell ref="D104:E104"/>
    <mergeCell ref="D106:E106"/>
    <mergeCell ref="D108:E108"/>
    <mergeCell ref="D110:E110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29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6384" width="9.140625" style="29" customWidth="1"/>
  </cols>
  <sheetData>
    <row r="1" spans="1:6" s="27" customFormat="1" ht="12.75">
      <c r="A1" s="26" t="s">
        <v>200</v>
      </c>
      <c r="B1" s="26"/>
      <c r="F1" s="28"/>
    </row>
    <row r="2" spans="2:13" ht="12.75" customHeight="1" thickBo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2.75" customHeight="1">
      <c r="A3" s="51" t="s">
        <v>184</v>
      </c>
      <c r="B3" s="53" t="s">
        <v>149</v>
      </c>
      <c r="C3" s="53"/>
      <c r="D3" s="55" t="s">
        <v>36</v>
      </c>
      <c r="E3" s="55"/>
      <c r="F3" s="48" t="s">
        <v>2</v>
      </c>
      <c r="G3" s="48" t="s">
        <v>4</v>
      </c>
      <c r="H3" s="48" t="s">
        <v>6</v>
      </c>
      <c r="I3" s="48" t="s">
        <v>1</v>
      </c>
      <c r="J3" s="48" t="s">
        <v>7</v>
      </c>
      <c r="K3" s="48" t="s">
        <v>34</v>
      </c>
      <c r="L3" s="48" t="s">
        <v>43</v>
      </c>
      <c r="M3" s="48" t="s">
        <v>41</v>
      </c>
    </row>
    <row r="4" spans="1:13" s="32" customFormat="1" ht="40.5" customHeight="1" thickBot="1">
      <c r="A4" s="52"/>
      <c r="B4" s="54"/>
      <c r="C4" s="54"/>
      <c r="D4" s="56"/>
      <c r="E4" s="56"/>
      <c r="F4" s="31" t="s">
        <v>3</v>
      </c>
      <c r="G4" s="31" t="s">
        <v>5</v>
      </c>
      <c r="H4" s="31" t="s">
        <v>35</v>
      </c>
      <c r="I4" s="31" t="s">
        <v>37</v>
      </c>
      <c r="J4" s="31" t="s">
        <v>8</v>
      </c>
      <c r="K4" s="31" t="s">
        <v>38</v>
      </c>
      <c r="L4" s="31" t="s">
        <v>42</v>
      </c>
      <c r="M4" s="31" t="s">
        <v>39</v>
      </c>
    </row>
    <row r="5" spans="1:13" s="32" customFormat="1" ht="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34" t="s">
        <v>52</v>
      </c>
      <c r="C6" s="35" t="s">
        <v>53</v>
      </c>
      <c r="D6" s="36"/>
      <c r="E6" s="36"/>
    </row>
    <row r="7" spans="1:13" ht="11.25">
      <c r="A7" s="34" t="s">
        <v>9</v>
      </c>
      <c r="B7" s="34" t="s">
        <v>9</v>
      </c>
      <c r="D7" s="36"/>
      <c r="E7" s="37" t="s">
        <v>56</v>
      </c>
      <c r="F7" s="38">
        <v>4106</v>
      </c>
      <c r="G7" s="38">
        <v>839</v>
      </c>
      <c r="H7" s="38">
        <v>0</v>
      </c>
      <c r="I7" s="38">
        <v>4945</v>
      </c>
      <c r="J7" s="38">
        <v>4185</v>
      </c>
      <c r="K7" s="38">
        <v>760</v>
      </c>
      <c r="L7" s="38">
        <v>1821</v>
      </c>
      <c r="M7" s="38">
        <v>2581</v>
      </c>
    </row>
    <row r="8" spans="1:13" ht="11.25">
      <c r="A8" s="34" t="s">
        <v>10</v>
      </c>
      <c r="B8" s="34" t="s">
        <v>10</v>
      </c>
      <c r="D8" s="36"/>
      <c r="E8" s="37" t="s">
        <v>57</v>
      </c>
      <c r="F8" s="38">
        <v>438</v>
      </c>
      <c r="G8" s="38">
        <v>0</v>
      </c>
      <c r="H8" s="38">
        <v>0</v>
      </c>
      <c r="I8" s="38">
        <v>438</v>
      </c>
      <c r="J8" s="38">
        <v>251</v>
      </c>
      <c r="K8" s="38">
        <v>187</v>
      </c>
      <c r="L8" s="38">
        <v>2</v>
      </c>
      <c r="M8" s="38">
        <v>190</v>
      </c>
    </row>
    <row r="9" spans="1:13" ht="11.25">
      <c r="A9" s="34" t="s">
        <v>55</v>
      </c>
      <c r="B9" s="34" t="s">
        <v>55</v>
      </c>
      <c r="D9" s="36"/>
      <c r="E9" s="37" t="s">
        <v>58</v>
      </c>
      <c r="F9" s="38">
        <v>316</v>
      </c>
      <c r="G9" s="38">
        <v>0</v>
      </c>
      <c r="H9" s="38">
        <v>0</v>
      </c>
      <c r="I9" s="38">
        <v>316</v>
      </c>
      <c r="J9" s="38">
        <v>233</v>
      </c>
      <c r="K9" s="38">
        <v>83</v>
      </c>
      <c r="L9" s="38">
        <v>2</v>
      </c>
      <c r="M9" s="38">
        <v>85</v>
      </c>
    </row>
    <row r="10" spans="1:13" ht="11.25" customHeight="1">
      <c r="A10" s="34" t="s">
        <v>52</v>
      </c>
      <c r="B10" s="34" t="s">
        <v>52</v>
      </c>
      <c r="C10" s="29" t="s">
        <v>54</v>
      </c>
      <c r="D10" s="36"/>
      <c r="E10" s="36"/>
      <c r="F10" s="38">
        <v>4860</v>
      </c>
      <c r="G10" s="38">
        <v>839</v>
      </c>
      <c r="H10" s="38">
        <v>0</v>
      </c>
      <c r="I10" s="38">
        <v>5699</v>
      </c>
      <c r="J10" s="38">
        <v>4669</v>
      </c>
      <c r="K10" s="38">
        <v>1030</v>
      </c>
      <c r="L10" s="38">
        <v>1825</v>
      </c>
      <c r="M10" s="38">
        <v>2856</v>
      </c>
    </row>
    <row r="11" spans="1:13" ht="11.25">
      <c r="A11" s="30"/>
      <c r="B11" s="30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34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30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34" t="s">
        <v>151</v>
      </c>
      <c r="D14" s="49" t="s">
        <v>31</v>
      </c>
      <c r="E14" s="49"/>
      <c r="F14" s="38">
        <v>1314</v>
      </c>
      <c r="G14" s="38">
        <v>0</v>
      </c>
      <c r="H14" s="38">
        <v>0</v>
      </c>
      <c r="I14" s="38">
        <v>1314</v>
      </c>
      <c r="J14" s="38">
        <v>719</v>
      </c>
      <c r="K14" s="38">
        <v>594</v>
      </c>
      <c r="L14" s="38">
        <v>-17</v>
      </c>
      <c r="M14" s="38">
        <v>577</v>
      </c>
    </row>
    <row r="15" spans="1:13" ht="11.25">
      <c r="A15" s="34"/>
      <c r="B15" s="34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34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34" t="s">
        <v>153</v>
      </c>
      <c r="D17" s="36"/>
      <c r="E17" s="37" t="s">
        <v>67</v>
      </c>
      <c r="F17" s="38">
        <v>20357</v>
      </c>
      <c r="G17" s="38">
        <v>0</v>
      </c>
      <c r="H17" s="38">
        <v>0</v>
      </c>
      <c r="I17" s="38">
        <v>20357</v>
      </c>
      <c r="J17" s="38">
        <v>14467</v>
      </c>
      <c r="K17" s="38">
        <v>5890</v>
      </c>
      <c r="L17" s="38">
        <v>-70</v>
      </c>
      <c r="M17" s="38">
        <v>5820</v>
      </c>
    </row>
    <row r="18" spans="1:13" ht="11.25">
      <c r="A18" s="34" t="s">
        <v>61</v>
      </c>
      <c r="B18" s="34" t="s">
        <v>154</v>
      </c>
      <c r="D18" s="36"/>
      <c r="E18" s="37" t="s">
        <v>68</v>
      </c>
      <c r="F18" s="38">
        <v>443</v>
      </c>
      <c r="G18" s="38">
        <v>0</v>
      </c>
      <c r="H18" s="38">
        <v>0</v>
      </c>
      <c r="I18" s="38">
        <v>443</v>
      </c>
      <c r="J18" s="38">
        <v>287</v>
      </c>
      <c r="K18" s="38">
        <v>156</v>
      </c>
      <c r="L18" s="38">
        <v>-14</v>
      </c>
      <c r="M18" s="38">
        <v>142</v>
      </c>
    </row>
    <row r="19" spans="1:13" ht="22.5">
      <c r="A19" s="34" t="s">
        <v>62</v>
      </c>
      <c r="B19" s="34" t="s">
        <v>14</v>
      </c>
      <c r="D19" s="36"/>
      <c r="E19" s="37" t="s">
        <v>69</v>
      </c>
      <c r="F19" s="38">
        <v>700</v>
      </c>
      <c r="G19" s="38">
        <v>0</v>
      </c>
      <c r="H19" s="38">
        <v>0</v>
      </c>
      <c r="I19" s="38">
        <v>700</v>
      </c>
      <c r="J19" s="38">
        <v>545</v>
      </c>
      <c r="K19" s="38">
        <v>154</v>
      </c>
      <c r="L19" s="38">
        <v>-3</v>
      </c>
      <c r="M19" s="38">
        <v>152</v>
      </c>
    </row>
    <row r="20" spans="1:13" ht="11.25">
      <c r="A20" s="39" t="s">
        <v>63</v>
      </c>
      <c r="B20" s="39" t="s">
        <v>15</v>
      </c>
      <c r="D20" s="36"/>
      <c r="E20" s="37" t="s">
        <v>70</v>
      </c>
      <c r="F20" s="38">
        <v>514</v>
      </c>
      <c r="G20" s="38">
        <v>0</v>
      </c>
      <c r="H20" s="38">
        <v>0</v>
      </c>
      <c r="I20" s="38">
        <v>514</v>
      </c>
      <c r="J20" s="38">
        <v>354</v>
      </c>
      <c r="K20" s="38">
        <v>160</v>
      </c>
      <c r="L20" s="38">
        <v>-2</v>
      </c>
      <c r="M20" s="38">
        <v>158</v>
      </c>
    </row>
    <row r="21" spans="1:13" ht="11.25">
      <c r="A21" s="34" t="s">
        <v>64</v>
      </c>
      <c r="B21" s="34" t="s">
        <v>16</v>
      </c>
      <c r="D21" s="36"/>
      <c r="E21" s="37" t="s">
        <v>71</v>
      </c>
      <c r="F21" s="38">
        <v>1643</v>
      </c>
      <c r="G21" s="38">
        <v>0</v>
      </c>
      <c r="H21" s="38">
        <v>0</v>
      </c>
      <c r="I21" s="38">
        <v>1643</v>
      </c>
      <c r="J21" s="38">
        <v>1146</v>
      </c>
      <c r="K21" s="38">
        <v>497</v>
      </c>
      <c r="L21" s="38">
        <v>-7</v>
      </c>
      <c r="M21" s="38">
        <v>490</v>
      </c>
    </row>
    <row r="22" spans="1:13" ht="11.25" customHeight="1">
      <c r="A22" s="34" t="s">
        <v>155</v>
      </c>
      <c r="B22" s="34" t="s">
        <v>156</v>
      </c>
      <c r="D22" s="36"/>
      <c r="E22" s="37" t="s">
        <v>72</v>
      </c>
      <c r="F22" s="38">
        <v>3597</v>
      </c>
      <c r="G22" s="38">
        <v>0</v>
      </c>
      <c r="H22" s="38">
        <v>0</v>
      </c>
      <c r="I22" s="38">
        <v>3597</v>
      </c>
      <c r="J22" s="38">
        <v>2630</v>
      </c>
      <c r="K22" s="38">
        <v>967</v>
      </c>
      <c r="L22" s="38">
        <v>-10</v>
      </c>
      <c r="M22" s="38">
        <v>957</v>
      </c>
    </row>
    <row r="23" spans="1:13" ht="11.25">
      <c r="A23" s="34" t="s">
        <v>65</v>
      </c>
      <c r="B23" s="34" t="s">
        <v>19</v>
      </c>
      <c r="D23" s="36"/>
      <c r="E23" s="37" t="s">
        <v>73</v>
      </c>
      <c r="F23" s="38">
        <v>35249</v>
      </c>
      <c r="G23" s="38">
        <v>0</v>
      </c>
      <c r="H23" s="38">
        <v>0</v>
      </c>
      <c r="I23" s="38">
        <v>35249</v>
      </c>
      <c r="J23" s="38">
        <v>21305</v>
      </c>
      <c r="K23" s="38">
        <v>13944</v>
      </c>
      <c r="L23" s="38">
        <v>-56</v>
      </c>
      <c r="M23" s="38">
        <v>13888</v>
      </c>
    </row>
    <row r="24" spans="1:13" ht="11.25">
      <c r="A24" s="34" t="s">
        <v>66</v>
      </c>
      <c r="B24" s="34" t="s">
        <v>20</v>
      </c>
      <c r="D24" s="36"/>
      <c r="E24" s="37" t="s">
        <v>74</v>
      </c>
      <c r="F24" s="38">
        <v>1298</v>
      </c>
      <c r="G24" s="38">
        <v>0</v>
      </c>
      <c r="H24" s="38">
        <v>0</v>
      </c>
      <c r="I24" s="38">
        <v>1298</v>
      </c>
      <c r="J24" s="38">
        <v>896</v>
      </c>
      <c r="K24" s="38">
        <v>402</v>
      </c>
      <c r="L24" s="38">
        <v>-14</v>
      </c>
      <c r="M24" s="38">
        <v>388</v>
      </c>
    </row>
    <row r="25" spans="1:13" ht="11.25">
      <c r="A25" s="34" t="s">
        <v>12</v>
      </c>
      <c r="B25" s="34" t="s">
        <v>87</v>
      </c>
      <c r="D25" s="36"/>
      <c r="E25" s="37" t="s">
        <v>75</v>
      </c>
      <c r="F25" s="38">
        <v>1798</v>
      </c>
      <c r="G25" s="38">
        <v>0</v>
      </c>
      <c r="H25" s="38">
        <v>0</v>
      </c>
      <c r="I25" s="38">
        <v>1798</v>
      </c>
      <c r="J25" s="38">
        <v>1257</v>
      </c>
      <c r="K25" s="38">
        <v>541</v>
      </c>
      <c r="L25" s="38">
        <v>-19</v>
      </c>
      <c r="M25" s="38">
        <v>522</v>
      </c>
    </row>
    <row r="26" spans="1:13" ht="11.25">
      <c r="A26" s="34" t="s">
        <v>13</v>
      </c>
      <c r="B26" s="34" t="s">
        <v>21</v>
      </c>
      <c r="D26" s="36"/>
      <c r="E26" s="37" t="s">
        <v>76</v>
      </c>
      <c r="F26" s="38">
        <v>419</v>
      </c>
      <c r="G26" s="38">
        <v>0</v>
      </c>
      <c r="H26" s="38">
        <v>0</v>
      </c>
      <c r="I26" s="38">
        <v>419</v>
      </c>
      <c r="J26" s="38">
        <v>277</v>
      </c>
      <c r="K26" s="38">
        <v>142</v>
      </c>
      <c r="L26" s="38">
        <v>-4</v>
      </c>
      <c r="M26" s="38">
        <v>138</v>
      </c>
    </row>
    <row r="27" spans="1:13" ht="22.5">
      <c r="A27" s="34" t="s">
        <v>14</v>
      </c>
      <c r="B27" s="34" t="s">
        <v>22</v>
      </c>
      <c r="D27" s="36"/>
      <c r="E27" s="37" t="s">
        <v>77</v>
      </c>
      <c r="F27" s="38">
        <v>1701</v>
      </c>
      <c r="G27" s="38">
        <v>0</v>
      </c>
      <c r="H27" s="38">
        <v>0</v>
      </c>
      <c r="I27" s="38">
        <v>1701</v>
      </c>
      <c r="J27" s="38">
        <v>1119</v>
      </c>
      <c r="K27" s="38">
        <v>582</v>
      </c>
      <c r="L27" s="38">
        <v>-15</v>
      </c>
      <c r="M27" s="38">
        <v>566</v>
      </c>
    </row>
    <row r="28" spans="1:13" ht="11.25">
      <c r="A28" s="34" t="s">
        <v>15</v>
      </c>
      <c r="B28" s="34" t="s">
        <v>23</v>
      </c>
      <c r="D28" s="36"/>
      <c r="E28" s="37" t="s">
        <v>78</v>
      </c>
      <c r="F28" s="38">
        <v>19683</v>
      </c>
      <c r="G28" s="38">
        <v>0</v>
      </c>
      <c r="H28" s="38">
        <v>0</v>
      </c>
      <c r="I28" s="38">
        <v>19683</v>
      </c>
      <c r="J28" s="38">
        <v>16264</v>
      </c>
      <c r="K28" s="38">
        <v>3419</v>
      </c>
      <c r="L28" s="38">
        <v>-40</v>
      </c>
      <c r="M28" s="38">
        <v>3378</v>
      </c>
    </row>
    <row r="29" spans="1:13" ht="11.25">
      <c r="A29" s="34" t="s">
        <v>16</v>
      </c>
      <c r="B29" s="34" t="s">
        <v>157</v>
      </c>
      <c r="D29" s="36"/>
      <c r="E29" s="37" t="s">
        <v>79</v>
      </c>
      <c r="F29" s="38">
        <v>635</v>
      </c>
      <c r="G29" s="38">
        <v>0</v>
      </c>
      <c r="H29" s="38">
        <v>0</v>
      </c>
      <c r="I29" s="38">
        <v>635</v>
      </c>
      <c r="J29" s="38">
        <v>327</v>
      </c>
      <c r="K29" s="38">
        <v>308</v>
      </c>
      <c r="L29" s="38">
        <v>-3</v>
      </c>
      <c r="M29" s="38">
        <v>305</v>
      </c>
    </row>
    <row r="30" spans="1:13" ht="11.25">
      <c r="A30" s="34" t="s">
        <v>17</v>
      </c>
      <c r="B30" s="34" t="s">
        <v>158</v>
      </c>
      <c r="D30" s="36"/>
      <c r="E30" s="37" t="s">
        <v>80</v>
      </c>
      <c r="F30" s="38">
        <v>2439</v>
      </c>
      <c r="G30" s="38">
        <v>0</v>
      </c>
      <c r="H30" s="38">
        <v>0</v>
      </c>
      <c r="I30" s="38">
        <v>2439</v>
      </c>
      <c r="J30" s="38">
        <v>1518</v>
      </c>
      <c r="K30" s="38">
        <v>921</v>
      </c>
      <c r="L30" s="38">
        <v>-13</v>
      </c>
      <c r="M30" s="38">
        <v>908</v>
      </c>
    </row>
    <row r="31" spans="1:13" ht="11.25">
      <c r="A31" s="34" t="s">
        <v>18</v>
      </c>
      <c r="B31" s="34" t="s">
        <v>159</v>
      </c>
      <c r="D31" s="36"/>
      <c r="E31" s="37" t="s">
        <v>81</v>
      </c>
      <c r="F31" s="38">
        <v>521</v>
      </c>
      <c r="G31" s="38">
        <v>0</v>
      </c>
      <c r="H31" s="38">
        <v>0</v>
      </c>
      <c r="I31" s="38">
        <v>521</v>
      </c>
      <c r="J31" s="38">
        <v>390</v>
      </c>
      <c r="K31" s="38">
        <v>131</v>
      </c>
      <c r="L31" s="38">
        <v>-4</v>
      </c>
      <c r="M31" s="38">
        <v>126</v>
      </c>
    </row>
    <row r="32" spans="1:13" ht="11.25">
      <c r="A32" s="34" t="s">
        <v>19</v>
      </c>
      <c r="B32" s="34" t="s">
        <v>160</v>
      </c>
      <c r="D32" s="36"/>
      <c r="E32" s="37" t="s">
        <v>82</v>
      </c>
      <c r="F32" s="38">
        <v>363</v>
      </c>
      <c r="G32" s="38">
        <v>0</v>
      </c>
      <c r="H32" s="38">
        <v>0</v>
      </c>
      <c r="I32" s="38">
        <v>363</v>
      </c>
      <c r="J32" s="38">
        <v>224</v>
      </c>
      <c r="K32" s="38">
        <v>139</v>
      </c>
      <c r="L32" s="38">
        <v>-3</v>
      </c>
      <c r="M32" s="38">
        <v>136</v>
      </c>
    </row>
    <row r="33" spans="1:13" ht="11.25">
      <c r="A33" s="34" t="s">
        <v>20</v>
      </c>
      <c r="B33" s="34" t="s">
        <v>161</v>
      </c>
      <c r="D33" s="36"/>
      <c r="E33" s="37" t="s">
        <v>83</v>
      </c>
      <c r="F33" s="38">
        <v>8557</v>
      </c>
      <c r="G33" s="38">
        <v>0</v>
      </c>
      <c r="H33" s="38">
        <v>0</v>
      </c>
      <c r="I33" s="38">
        <v>8557</v>
      </c>
      <c r="J33" s="38">
        <v>5078</v>
      </c>
      <c r="K33" s="38">
        <v>3479</v>
      </c>
      <c r="L33" s="38">
        <v>-16</v>
      </c>
      <c r="M33" s="38">
        <v>3464</v>
      </c>
    </row>
    <row r="34" spans="1:13" ht="11.25">
      <c r="A34" s="34" t="s">
        <v>87</v>
      </c>
      <c r="B34" s="34" t="s">
        <v>26</v>
      </c>
      <c r="D34" s="36"/>
      <c r="E34" s="37" t="s">
        <v>84</v>
      </c>
      <c r="F34" s="38">
        <v>362</v>
      </c>
      <c r="G34" s="38">
        <v>0</v>
      </c>
      <c r="H34" s="38">
        <v>0</v>
      </c>
      <c r="I34" s="38">
        <v>362</v>
      </c>
      <c r="J34" s="38">
        <v>186</v>
      </c>
      <c r="K34" s="38">
        <v>175</v>
      </c>
      <c r="L34" s="38">
        <v>-1</v>
      </c>
      <c r="M34" s="38">
        <v>175</v>
      </c>
    </row>
    <row r="35" spans="1:13" ht="11.25">
      <c r="A35" s="34" t="s">
        <v>60</v>
      </c>
      <c r="B35" s="34" t="s">
        <v>152</v>
      </c>
      <c r="D35" s="49" t="s">
        <v>45</v>
      </c>
      <c r="E35" s="49"/>
      <c r="F35" s="38">
        <v>100278</v>
      </c>
      <c r="G35" s="38">
        <v>0</v>
      </c>
      <c r="H35" s="38">
        <v>0</v>
      </c>
      <c r="I35" s="38">
        <v>100278</v>
      </c>
      <c r="J35" s="38">
        <v>68272</v>
      </c>
      <c r="K35" s="38">
        <v>32006</v>
      </c>
      <c r="L35" s="38">
        <v>-294</v>
      </c>
      <c r="M35" s="38">
        <v>31712</v>
      </c>
    </row>
    <row r="36" spans="1:13" ht="11.25">
      <c r="A36" s="34"/>
      <c r="B36" s="34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34" t="s">
        <v>28</v>
      </c>
      <c r="D37" s="41" t="s">
        <v>85</v>
      </c>
      <c r="E37" s="37"/>
      <c r="F37" s="38">
        <v>6589</v>
      </c>
      <c r="G37" s="38">
        <v>0</v>
      </c>
      <c r="H37" s="38">
        <v>0</v>
      </c>
      <c r="I37" s="38">
        <v>6589</v>
      </c>
      <c r="J37" s="38">
        <v>3849</v>
      </c>
      <c r="K37" s="38">
        <v>2740</v>
      </c>
      <c r="L37" s="38">
        <v>-205</v>
      </c>
      <c r="M37" s="38">
        <v>2535</v>
      </c>
    </row>
    <row r="38" spans="1:13" ht="11.25">
      <c r="A38" s="34"/>
      <c r="B38" s="34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34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34" t="s">
        <v>163</v>
      </c>
      <c r="D40" s="36"/>
      <c r="E40" s="37" t="s">
        <v>86</v>
      </c>
      <c r="F40" s="38">
        <v>58</v>
      </c>
      <c r="G40" s="38">
        <v>0</v>
      </c>
      <c r="H40" s="38">
        <v>369</v>
      </c>
      <c r="I40" s="38">
        <v>427</v>
      </c>
      <c r="J40" s="38">
        <v>254</v>
      </c>
      <c r="K40" s="38">
        <v>172</v>
      </c>
      <c r="L40" s="38">
        <v>-40</v>
      </c>
      <c r="M40" s="38">
        <v>133</v>
      </c>
    </row>
    <row r="41" spans="1:13" ht="11.25" customHeight="1">
      <c r="A41" s="34" t="s">
        <v>23</v>
      </c>
      <c r="B41" s="34" t="s">
        <v>164</v>
      </c>
      <c r="D41" s="36"/>
      <c r="E41" s="37" t="s">
        <v>147</v>
      </c>
      <c r="F41" s="38">
        <v>1334</v>
      </c>
      <c r="G41" s="38">
        <v>0</v>
      </c>
      <c r="H41" s="38">
        <v>796</v>
      </c>
      <c r="I41" s="38">
        <v>2130</v>
      </c>
      <c r="J41" s="38">
        <v>1328</v>
      </c>
      <c r="K41" s="38">
        <v>802</v>
      </c>
      <c r="L41" s="38">
        <v>-198</v>
      </c>
      <c r="M41" s="38">
        <v>603</v>
      </c>
    </row>
    <row r="42" spans="1:13" ht="11.25" customHeight="1">
      <c r="A42" s="34" t="s">
        <v>91</v>
      </c>
      <c r="B42" s="34" t="s">
        <v>162</v>
      </c>
      <c r="D42" s="49" t="s">
        <v>90</v>
      </c>
      <c r="E42" s="49"/>
      <c r="F42" s="38">
        <v>1392</v>
      </c>
      <c r="G42" s="38">
        <v>0</v>
      </c>
      <c r="H42" s="38">
        <v>1164</v>
      </c>
      <c r="I42" s="38">
        <v>2557</v>
      </c>
      <c r="J42" s="38">
        <v>1583</v>
      </c>
      <c r="K42" s="38">
        <v>974</v>
      </c>
      <c r="L42" s="38">
        <v>-238</v>
      </c>
      <c r="M42" s="38">
        <v>736</v>
      </c>
    </row>
    <row r="43" spans="1:13" ht="11.25">
      <c r="A43" s="30"/>
      <c r="B43" s="30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34" t="s">
        <v>150</v>
      </c>
      <c r="C44" s="29" t="s">
        <v>47</v>
      </c>
      <c r="D44" s="36"/>
      <c r="E44" s="36"/>
      <c r="F44" s="38">
        <v>109573</v>
      </c>
      <c r="G44" s="38">
        <v>0</v>
      </c>
      <c r="H44" s="38">
        <v>1164</v>
      </c>
      <c r="I44" s="38">
        <v>110737</v>
      </c>
      <c r="J44" s="38">
        <v>74423</v>
      </c>
      <c r="K44" s="38">
        <v>36315</v>
      </c>
      <c r="L44" s="38">
        <v>-755</v>
      </c>
      <c r="M44" s="38">
        <v>35560</v>
      </c>
    </row>
    <row r="45" spans="1:13" ht="8.25" customHeight="1" thickBot="1">
      <c r="A45" s="42"/>
      <c r="B45" s="42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201</v>
      </c>
      <c r="B46" s="26"/>
      <c r="F46" s="28"/>
    </row>
    <row r="47" spans="2:13" ht="12.75" customHeight="1" thickBot="1">
      <c r="B47" s="50" t="s"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30" customFormat="1" ht="12.75" customHeight="1">
      <c r="A48" s="51" t="s">
        <v>184</v>
      </c>
      <c r="B48" s="53" t="s">
        <v>149</v>
      </c>
      <c r="C48" s="53"/>
      <c r="D48" s="55" t="s">
        <v>36</v>
      </c>
      <c r="E48" s="55"/>
      <c r="F48" s="48" t="s">
        <v>2</v>
      </c>
      <c r="G48" s="48" t="s">
        <v>4</v>
      </c>
      <c r="H48" s="48" t="s">
        <v>6</v>
      </c>
      <c r="I48" s="48" t="s">
        <v>1</v>
      </c>
      <c r="J48" s="48" t="s">
        <v>7</v>
      </c>
      <c r="K48" s="48" t="s">
        <v>34</v>
      </c>
      <c r="L48" s="48" t="s">
        <v>43</v>
      </c>
      <c r="M48" s="48" t="s">
        <v>41</v>
      </c>
    </row>
    <row r="49" spans="1:13" s="32" customFormat="1" ht="40.5" customHeight="1" thickBot="1">
      <c r="A49" s="52"/>
      <c r="B49" s="54"/>
      <c r="C49" s="54"/>
      <c r="D49" s="56"/>
      <c r="E49" s="56"/>
      <c r="F49" s="31" t="s">
        <v>3</v>
      </c>
      <c r="G49" s="31" t="s">
        <v>5</v>
      </c>
      <c r="H49" s="31" t="s">
        <v>35</v>
      </c>
      <c r="I49" s="31" t="s">
        <v>37</v>
      </c>
      <c r="J49" s="31" t="s">
        <v>8</v>
      </c>
      <c r="K49" s="31" t="s">
        <v>38</v>
      </c>
      <c r="L49" s="31" t="s">
        <v>42</v>
      </c>
      <c r="M49" s="31" t="s">
        <v>39</v>
      </c>
    </row>
    <row r="50" spans="1:13" s="32" customFormat="1" ht="8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30" t="s">
        <v>122</v>
      </c>
      <c r="C51" s="35" t="s">
        <v>30</v>
      </c>
      <c r="D51" s="36"/>
      <c r="E51" s="36"/>
      <c r="F51" s="38">
        <v>19481</v>
      </c>
      <c r="G51" s="38">
        <v>25</v>
      </c>
      <c r="H51" s="38">
        <v>1092</v>
      </c>
      <c r="I51" s="38">
        <v>20598</v>
      </c>
      <c r="J51" s="38">
        <v>15474</v>
      </c>
      <c r="K51" s="38">
        <v>5124</v>
      </c>
      <c r="L51" s="38">
        <v>-41</v>
      </c>
      <c r="M51" s="38">
        <v>5083</v>
      </c>
    </row>
    <row r="52" spans="1:13" ht="12.75">
      <c r="A52" s="30"/>
      <c r="B52" s="30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30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30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30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30">
        <v>45</v>
      </c>
      <c r="D56" s="36"/>
      <c r="E56" s="36" t="s">
        <v>94</v>
      </c>
      <c r="F56" s="38">
        <v>1675</v>
      </c>
      <c r="G56" s="38">
        <v>0</v>
      </c>
      <c r="H56" s="38">
        <v>0</v>
      </c>
      <c r="I56" s="38">
        <v>1675</v>
      </c>
      <c r="J56" s="38">
        <v>785</v>
      </c>
      <c r="K56" s="38">
        <v>890</v>
      </c>
      <c r="L56" s="38">
        <v>-10</v>
      </c>
      <c r="M56" s="38">
        <v>880</v>
      </c>
    </row>
    <row r="57" spans="1:13" ht="11.25">
      <c r="A57" s="30">
        <v>29</v>
      </c>
      <c r="B57" s="30">
        <v>46</v>
      </c>
      <c r="D57" s="36"/>
      <c r="E57" s="36" t="s">
        <v>95</v>
      </c>
      <c r="F57" s="38">
        <v>15584</v>
      </c>
      <c r="G57" s="38">
        <v>0</v>
      </c>
      <c r="H57" s="38">
        <v>0</v>
      </c>
      <c r="I57" s="38">
        <v>15584</v>
      </c>
      <c r="J57" s="38">
        <v>8841</v>
      </c>
      <c r="K57" s="38">
        <v>6743</v>
      </c>
      <c r="L57" s="38">
        <v>-94</v>
      </c>
      <c r="M57" s="38">
        <v>6649</v>
      </c>
    </row>
    <row r="58" spans="1:13" ht="11.25">
      <c r="A58" s="30">
        <v>30</v>
      </c>
      <c r="B58" s="30">
        <v>47</v>
      </c>
      <c r="D58" s="36"/>
      <c r="E58" s="36" t="s">
        <v>96</v>
      </c>
      <c r="F58" s="38">
        <v>11005</v>
      </c>
      <c r="G58" s="38">
        <v>0</v>
      </c>
      <c r="H58" s="38">
        <v>0</v>
      </c>
      <c r="I58" s="38">
        <v>11005</v>
      </c>
      <c r="J58" s="38">
        <v>4797</v>
      </c>
      <c r="K58" s="38">
        <v>6208</v>
      </c>
      <c r="L58" s="38">
        <v>-66</v>
      </c>
      <c r="M58" s="38">
        <v>6141</v>
      </c>
    </row>
    <row r="59" spans="1:13" ht="11.25">
      <c r="A59" s="30" t="s">
        <v>99</v>
      </c>
      <c r="B59" s="30" t="s">
        <v>166</v>
      </c>
      <c r="C59" s="35"/>
      <c r="D59" s="49" t="s">
        <v>98</v>
      </c>
      <c r="E59" s="49"/>
      <c r="F59" s="38">
        <v>28264</v>
      </c>
      <c r="G59" s="38">
        <v>0</v>
      </c>
      <c r="H59" s="38">
        <v>0</v>
      </c>
      <c r="I59" s="38">
        <v>28264</v>
      </c>
      <c r="J59" s="38">
        <v>14423</v>
      </c>
      <c r="K59" s="38">
        <v>13841</v>
      </c>
      <c r="L59" s="38">
        <v>-170</v>
      </c>
      <c r="M59" s="38">
        <v>13671</v>
      </c>
    </row>
    <row r="60" spans="1:13" ht="11.25">
      <c r="A60" s="30"/>
      <c r="B60" s="30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30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30">
        <v>49</v>
      </c>
      <c r="D62" s="36"/>
      <c r="E62" s="36" t="s">
        <v>100</v>
      </c>
      <c r="F62" s="38">
        <v>3790</v>
      </c>
      <c r="G62" s="38">
        <v>0</v>
      </c>
      <c r="H62" s="38">
        <v>270</v>
      </c>
      <c r="I62" s="38">
        <v>4059</v>
      </c>
      <c r="J62" s="38">
        <v>1996</v>
      </c>
      <c r="K62" s="38">
        <v>2063</v>
      </c>
      <c r="L62" s="38">
        <v>-156</v>
      </c>
      <c r="M62" s="38">
        <v>1907</v>
      </c>
    </row>
    <row r="63" spans="1:13" ht="11.25">
      <c r="A63" s="30" t="s">
        <v>25</v>
      </c>
      <c r="B63" s="30">
        <v>50</v>
      </c>
      <c r="D63" s="36"/>
      <c r="E63" s="36" t="s">
        <v>101</v>
      </c>
      <c r="F63" s="38">
        <v>479</v>
      </c>
      <c r="G63" s="38">
        <v>0</v>
      </c>
      <c r="H63" s="38">
        <v>0</v>
      </c>
      <c r="I63" s="38">
        <v>479</v>
      </c>
      <c r="J63" s="38">
        <v>351</v>
      </c>
      <c r="K63" s="38">
        <v>128</v>
      </c>
      <c r="L63" s="38">
        <v>-18</v>
      </c>
      <c r="M63" s="38">
        <v>110</v>
      </c>
    </row>
    <row r="64" spans="1:13" ht="11.25">
      <c r="A64" s="30" t="s">
        <v>26</v>
      </c>
      <c r="B64" s="30">
        <v>51</v>
      </c>
      <c r="D64" s="36"/>
      <c r="E64" s="36" t="s">
        <v>102</v>
      </c>
      <c r="F64" s="38">
        <v>4569</v>
      </c>
      <c r="G64" s="38">
        <v>0</v>
      </c>
      <c r="H64" s="38">
        <v>0</v>
      </c>
      <c r="I64" s="38">
        <v>4569</v>
      </c>
      <c r="J64" s="38">
        <v>3073</v>
      </c>
      <c r="K64" s="38">
        <v>1496</v>
      </c>
      <c r="L64" s="38">
        <v>-176</v>
      </c>
      <c r="M64" s="38">
        <v>1320</v>
      </c>
    </row>
    <row r="65" spans="1:13" ht="11.25">
      <c r="A65" s="30" t="s">
        <v>27</v>
      </c>
      <c r="B65" s="30">
        <v>52</v>
      </c>
      <c r="D65" s="36"/>
      <c r="E65" s="36" t="s">
        <v>103</v>
      </c>
      <c r="F65" s="38">
        <v>2982</v>
      </c>
      <c r="G65" s="38">
        <v>0</v>
      </c>
      <c r="H65" s="38">
        <v>0</v>
      </c>
      <c r="I65" s="38">
        <v>2982</v>
      </c>
      <c r="J65" s="38">
        <v>1841</v>
      </c>
      <c r="K65" s="38">
        <v>1141</v>
      </c>
      <c r="L65" s="38">
        <v>-115</v>
      </c>
      <c r="M65" s="38">
        <v>1027</v>
      </c>
    </row>
    <row r="66" spans="1:13" ht="11.25">
      <c r="A66" s="30" t="s">
        <v>28</v>
      </c>
      <c r="B66" s="30">
        <v>53</v>
      </c>
      <c r="D66" s="36"/>
      <c r="E66" s="36" t="s">
        <v>104</v>
      </c>
      <c r="F66" s="38">
        <v>1574</v>
      </c>
      <c r="G66" s="38">
        <v>0</v>
      </c>
      <c r="H66" s="38">
        <v>0</v>
      </c>
      <c r="I66" s="38">
        <v>1574</v>
      </c>
      <c r="J66" s="38">
        <v>607</v>
      </c>
      <c r="K66" s="38">
        <v>966</v>
      </c>
      <c r="L66" s="38">
        <v>-61</v>
      </c>
      <c r="M66" s="38">
        <v>906</v>
      </c>
    </row>
    <row r="67" spans="1:13" ht="11.25" customHeight="1">
      <c r="A67" s="30" t="s">
        <v>105</v>
      </c>
      <c r="B67" s="30" t="s">
        <v>167</v>
      </c>
      <c r="D67" s="49" t="s">
        <v>107</v>
      </c>
      <c r="E67" s="49"/>
      <c r="F67" s="38">
        <v>13393</v>
      </c>
      <c r="G67" s="38">
        <v>0</v>
      </c>
      <c r="H67" s="38">
        <v>270</v>
      </c>
      <c r="I67" s="38">
        <v>13663</v>
      </c>
      <c r="J67" s="38">
        <v>7868</v>
      </c>
      <c r="K67" s="38">
        <v>5795</v>
      </c>
      <c r="L67" s="38">
        <v>-527</v>
      </c>
      <c r="M67" s="38">
        <v>5269</v>
      </c>
    </row>
    <row r="68" spans="1:13" ht="11.25">
      <c r="A68" s="30"/>
      <c r="B68" s="30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30" t="s">
        <v>168</v>
      </c>
      <c r="D69" s="49" t="s">
        <v>108</v>
      </c>
      <c r="E69" s="49"/>
      <c r="F69" s="38">
        <v>8378</v>
      </c>
      <c r="G69" s="38">
        <v>0</v>
      </c>
      <c r="H69" s="38">
        <v>0</v>
      </c>
      <c r="I69" s="38">
        <v>8378</v>
      </c>
      <c r="J69" s="38">
        <v>4890</v>
      </c>
      <c r="K69" s="38">
        <v>3488</v>
      </c>
      <c r="L69" s="38">
        <v>-74</v>
      </c>
      <c r="M69" s="38">
        <v>3414</v>
      </c>
    </row>
    <row r="70" spans="1:13" ht="11.25">
      <c r="A70" s="30"/>
      <c r="B70" s="30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30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30" t="s">
        <v>171</v>
      </c>
      <c r="D72" s="36"/>
      <c r="E72" s="36" t="s">
        <v>112</v>
      </c>
      <c r="F72" s="38">
        <v>13642</v>
      </c>
      <c r="G72" s="38">
        <v>0</v>
      </c>
      <c r="H72" s="38">
        <v>39</v>
      </c>
      <c r="I72" s="38">
        <v>13681</v>
      </c>
      <c r="J72" s="38">
        <v>9329</v>
      </c>
      <c r="K72" s="38">
        <v>4351</v>
      </c>
      <c r="L72" s="38">
        <v>-20</v>
      </c>
      <c r="M72" s="38">
        <v>4332</v>
      </c>
    </row>
    <row r="73" spans="1:13" ht="11.25">
      <c r="A73" s="30">
        <v>39</v>
      </c>
      <c r="B73" s="30">
        <v>61</v>
      </c>
      <c r="D73" s="36"/>
      <c r="E73" s="36" t="s">
        <v>113</v>
      </c>
      <c r="F73" s="38">
        <v>5448</v>
      </c>
      <c r="G73" s="38">
        <v>0</v>
      </c>
      <c r="H73" s="38">
        <v>0</v>
      </c>
      <c r="I73" s="38">
        <v>5448</v>
      </c>
      <c r="J73" s="38">
        <v>2820</v>
      </c>
      <c r="K73" s="38">
        <v>2628</v>
      </c>
      <c r="L73" s="38">
        <v>-35</v>
      </c>
      <c r="M73" s="38">
        <v>2593</v>
      </c>
    </row>
    <row r="74" spans="1:13" ht="22.5">
      <c r="A74" s="30">
        <v>40</v>
      </c>
      <c r="B74" s="30" t="s">
        <v>172</v>
      </c>
      <c r="D74" s="36"/>
      <c r="E74" s="36" t="s">
        <v>114</v>
      </c>
      <c r="F74" s="38">
        <v>21594</v>
      </c>
      <c r="G74" s="38">
        <v>0</v>
      </c>
      <c r="H74" s="38">
        <v>0</v>
      </c>
      <c r="I74" s="38">
        <v>21594</v>
      </c>
      <c r="J74" s="38">
        <v>17762</v>
      </c>
      <c r="K74" s="38">
        <v>3832</v>
      </c>
      <c r="L74" s="38">
        <v>-62</v>
      </c>
      <c r="M74" s="38">
        <v>3770</v>
      </c>
    </row>
    <row r="75" spans="1:13" ht="11.25" customHeight="1">
      <c r="A75" s="30" t="s">
        <v>111</v>
      </c>
      <c r="B75" s="30" t="s">
        <v>169</v>
      </c>
      <c r="D75" s="49" t="s">
        <v>110</v>
      </c>
      <c r="E75" s="49"/>
      <c r="F75" s="38">
        <v>40683</v>
      </c>
      <c r="G75" s="38">
        <v>0</v>
      </c>
      <c r="H75" s="38">
        <v>39</v>
      </c>
      <c r="I75" s="38">
        <v>40722</v>
      </c>
      <c r="J75" s="38">
        <v>29911</v>
      </c>
      <c r="K75" s="38">
        <v>10811</v>
      </c>
      <c r="L75" s="38">
        <v>-117</v>
      </c>
      <c r="M75" s="38">
        <v>10694</v>
      </c>
    </row>
    <row r="76" spans="1:13" ht="11.25">
      <c r="A76" s="30"/>
      <c r="B76" s="30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30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30">
        <v>64</v>
      </c>
      <c r="D78" s="36"/>
      <c r="E78" s="36" t="s">
        <v>117</v>
      </c>
      <c r="F78" s="38">
        <v>16125</v>
      </c>
      <c r="G78" s="38">
        <v>0</v>
      </c>
      <c r="H78" s="38">
        <v>0</v>
      </c>
      <c r="I78" s="38">
        <v>16125</v>
      </c>
      <c r="J78" s="38">
        <v>5572</v>
      </c>
      <c r="K78" s="38">
        <v>10552</v>
      </c>
      <c r="L78" s="38">
        <v>-45</v>
      </c>
      <c r="M78" s="38">
        <v>10507</v>
      </c>
    </row>
    <row r="79" spans="1:13" ht="22.5">
      <c r="A79" s="30" t="s">
        <v>120</v>
      </c>
      <c r="B79" s="30">
        <v>65</v>
      </c>
      <c r="D79" s="36"/>
      <c r="E79" s="36" t="s">
        <v>118</v>
      </c>
      <c r="F79" s="38">
        <v>11027</v>
      </c>
      <c r="G79" s="38">
        <v>0</v>
      </c>
      <c r="H79" s="38">
        <v>0</v>
      </c>
      <c r="I79" s="38">
        <v>11027</v>
      </c>
      <c r="J79" s="38">
        <v>7719</v>
      </c>
      <c r="K79" s="38">
        <v>3308</v>
      </c>
      <c r="L79" s="38">
        <v>-31</v>
      </c>
      <c r="M79" s="38">
        <v>3278</v>
      </c>
    </row>
    <row r="80" spans="1:13" ht="11.25">
      <c r="A80" s="30" t="s">
        <v>121</v>
      </c>
      <c r="B80" s="30">
        <v>66</v>
      </c>
      <c r="D80" s="36"/>
      <c r="E80" s="36" t="s">
        <v>119</v>
      </c>
      <c r="F80" s="38">
        <v>11429</v>
      </c>
      <c r="G80" s="38">
        <v>0</v>
      </c>
      <c r="H80" s="38">
        <v>0</v>
      </c>
      <c r="I80" s="38">
        <v>11429</v>
      </c>
      <c r="J80" s="38">
        <v>8840</v>
      </c>
      <c r="K80" s="38">
        <v>2589</v>
      </c>
      <c r="L80" s="38">
        <v>-32</v>
      </c>
      <c r="M80" s="38">
        <v>2557</v>
      </c>
    </row>
    <row r="81" spans="1:13" ht="11.25">
      <c r="A81" s="30" t="s">
        <v>122</v>
      </c>
      <c r="B81" s="30" t="s">
        <v>173</v>
      </c>
      <c r="D81" s="49" t="s">
        <v>116</v>
      </c>
      <c r="E81" s="49"/>
      <c r="F81" s="38">
        <v>38580</v>
      </c>
      <c r="G81" s="38">
        <v>0</v>
      </c>
      <c r="H81" s="38">
        <v>0</v>
      </c>
      <c r="I81" s="38">
        <v>38580</v>
      </c>
      <c r="J81" s="38">
        <v>22131</v>
      </c>
      <c r="K81" s="38">
        <v>16449</v>
      </c>
      <c r="L81" s="38">
        <v>-107</v>
      </c>
      <c r="M81" s="38">
        <v>16342</v>
      </c>
    </row>
    <row r="82" spans="1:13" ht="11.25">
      <c r="A82" s="30"/>
      <c r="B82" s="30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30">
        <v>68</v>
      </c>
      <c r="D83" s="49" t="s">
        <v>51</v>
      </c>
      <c r="E83" s="49"/>
      <c r="F83" s="38">
        <v>4460</v>
      </c>
      <c r="G83" s="38">
        <v>10554</v>
      </c>
      <c r="H83" s="38">
        <v>0</v>
      </c>
      <c r="I83" s="38">
        <v>15014</v>
      </c>
      <c r="J83" s="38">
        <v>7013</v>
      </c>
      <c r="K83" s="38">
        <v>8001</v>
      </c>
      <c r="L83" s="38">
        <v>-102</v>
      </c>
      <c r="M83" s="38">
        <v>7899</v>
      </c>
    </row>
    <row r="84" spans="1:13" ht="8.25" customHeight="1" thickBot="1">
      <c r="A84" s="42"/>
      <c r="B84" s="42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201</v>
      </c>
      <c r="B85" s="26"/>
      <c r="F85" s="28"/>
    </row>
    <row r="86" spans="2:13" ht="12.75" customHeight="1" thickBot="1">
      <c r="B86" s="50" t="s">
        <v>0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30" customFormat="1" ht="12.75" customHeight="1">
      <c r="A87" s="51" t="s">
        <v>184</v>
      </c>
      <c r="B87" s="53" t="s">
        <v>149</v>
      </c>
      <c r="C87" s="53"/>
      <c r="D87" s="55" t="s">
        <v>36</v>
      </c>
      <c r="E87" s="55"/>
      <c r="F87" s="48" t="s">
        <v>2</v>
      </c>
      <c r="G87" s="48" t="s">
        <v>4</v>
      </c>
      <c r="H87" s="48" t="s">
        <v>6</v>
      </c>
      <c r="I87" s="48" t="s">
        <v>1</v>
      </c>
      <c r="J87" s="48" t="s">
        <v>7</v>
      </c>
      <c r="K87" s="48" t="s">
        <v>34</v>
      </c>
      <c r="L87" s="48" t="s">
        <v>43</v>
      </c>
      <c r="M87" s="48" t="s">
        <v>41</v>
      </c>
    </row>
    <row r="88" spans="1:13" s="32" customFormat="1" ht="40.5" customHeight="1" thickBot="1">
      <c r="A88" s="52"/>
      <c r="B88" s="54"/>
      <c r="C88" s="54"/>
      <c r="D88" s="56"/>
      <c r="E88" s="56"/>
      <c r="F88" s="31" t="s">
        <v>3</v>
      </c>
      <c r="G88" s="31" t="s">
        <v>5</v>
      </c>
      <c r="H88" s="31" t="s">
        <v>35</v>
      </c>
      <c r="I88" s="31" t="s">
        <v>37</v>
      </c>
      <c r="J88" s="31" t="s">
        <v>8</v>
      </c>
      <c r="K88" s="31" t="s">
        <v>38</v>
      </c>
      <c r="L88" s="31" t="s">
        <v>42</v>
      </c>
      <c r="M88" s="31" t="s">
        <v>39</v>
      </c>
    </row>
    <row r="89" spans="1:13" s="32" customFormat="1" ht="9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30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30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22.5" customHeight="1">
      <c r="A92" s="30" t="s">
        <v>125</v>
      </c>
      <c r="B92" s="30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30" t="s">
        <v>175</v>
      </c>
      <c r="D93" s="36"/>
      <c r="E93" s="36" t="s">
        <v>126</v>
      </c>
      <c r="F93" s="38">
        <v>6060</v>
      </c>
      <c r="G93" s="38">
        <v>0</v>
      </c>
      <c r="H93" s="38">
        <v>0</v>
      </c>
      <c r="I93" s="38">
        <v>6060</v>
      </c>
      <c r="J93" s="38">
        <v>3118</v>
      </c>
      <c r="K93" s="38">
        <v>2941</v>
      </c>
      <c r="L93" s="38">
        <v>-8</v>
      </c>
      <c r="M93" s="38">
        <v>2934</v>
      </c>
    </row>
    <row r="94" spans="1:13" ht="11.25" customHeight="1">
      <c r="A94" s="30">
        <v>46</v>
      </c>
      <c r="B94" s="30">
        <v>71</v>
      </c>
      <c r="D94" s="36"/>
      <c r="E94" s="36" t="s">
        <v>127</v>
      </c>
      <c r="F94" s="38">
        <v>3238</v>
      </c>
      <c r="G94" s="38">
        <v>0</v>
      </c>
      <c r="H94" s="38">
        <v>0</v>
      </c>
      <c r="I94" s="38">
        <v>3238</v>
      </c>
      <c r="J94" s="38">
        <v>2392</v>
      </c>
      <c r="K94" s="38">
        <v>846</v>
      </c>
      <c r="L94" s="38">
        <v>-4</v>
      </c>
      <c r="M94" s="38">
        <v>842</v>
      </c>
    </row>
    <row r="95" spans="1:13" ht="11.25">
      <c r="A95" s="30">
        <v>47</v>
      </c>
      <c r="B95" s="30">
        <v>72</v>
      </c>
      <c r="D95" s="36"/>
      <c r="E95" s="36" t="s">
        <v>128</v>
      </c>
      <c r="F95" s="38">
        <v>816</v>
      </c>
      <c r="G95" s="38">
        <v>0</v>
      </c>
      <c r="H95" s="38">
        <v>181</v>
      </c>
      <c r="I95" s="38">
        <v>997</v>
      </c>
      <c r="J95" s="38">
        <v>757</v>
      </c>
      <c r="K95" s="38">
        <v>240</v>
      </c>
      <c r="L95" s="38">
        <v>-11</v>
      </c>
      <c r="M95" s="38">
        <v>229</v>
      </c>
    </row>
    <row r="96" spans="1:13" ht="11.25">
      <c r="A96" s="30">
        <v>48</v>
      </c>
      <c r="B96" s="30">
        <v>73</v>
      </c>
      <c r="D96" s="36"/>
      <c r="E96" s="36" t="s">
        <v>129</v>
      </c>
      <c r="F96" s="38">
        <v>2367</v>
      </c>
      <c r="G96" s="38">
        <v>0</v>
      </c>
      <c r="H96" s="38">
        <v>0</v>
      </c>
      <c r="I96" s="38">
        <v>2367</v>
      </c>
      <c r="J96" s="38">
        <v>1654</v>
      </c>
      <c r="K96" s="38">
        <v>713</v>
      </c>
      <c r="L96" s="38">
        <v>-6</v>
      </c>
      <c r="M96" s="38">
        <v>707</v>
      </c>
    </row>
    <row r="97" spans="1:13" ht="11.25" customHeight="1">
      <c r="A97" s="30">
        <v>49</v>
      </c>
      <c r="B97" s="30" t="s">
        <v>176</v>
      </c>
      <c r="D97" s="36"/>
      <c r="E97" s="36" t="s">
        <v>130</v>
      </c>
      <c r="F97" s="38">
        <v>2164</v>
      </c>
      <c r="G97" s="38">
        <v>0</v>
      </c>
      <c r="H97" s="38">
        <v>0</v>
      </c>
      <c r="I97" s="38">
        <v>2164</v>
      </c>
      <c r="J97" s="38">
        <v>1259</v>
      </c>
      <c r="K97" s="38">
        <v>905</v>
      </c>
      <c r="L97" s="38">
        <v>-5</v>
      </c>
      <c r="M97" s="38">
        <v>900</v>
      </c>
    </row>
    <row r="98" spans="1:13" ht="11.25">
      <c r="A98" s="30">
        <v>50</v>
      </c>
      <c r="B98" s="30">
        <v>77</v>
      </c>
      <c r="D98" s="36"/>
      <c r="E98" s="36" t="s">
        <v>131</v>
      </c>
      <c r="F98" s="38">
        <v>8475</v>
      </c>
      <c r="G98" s="38">
        <v>0</v>
      </c>
      <c r="H98" s="38">
        <v>0</v>
      </c>
      <c r="I98" s="38">
        <v>8475</v>
      </c>
      <c r="J98" s="38">
        <v>4155</v>
      </c>
      <c r="K98" s="38">
        <v>4319</v>
      </c>
      <c r="L98" s="38">
        <v>-18</v>
      </c>
      <c r="M98" s="38">
        <v>4301</v>
      </c>
    </row>
    <row r="99" spans="1:13" ht="11.25">
      <c r="A99" s="30">
        <v>51</v>
      </c>
      <c r="B99" s="30">
        <v>78</v>
      </c>
      <c r="D99" s="36"/>
      <c r="E99" s="36" t="s">
        <v>132</v>
      </c>
      <c r="F99" s="38">
        <v>1225</v>
      </c>
      <c r="G99" s="38">
        <v>0</v>
      </c>
      <c r="H99" s="38">
        <v>0</v>
      </c>
      <c r="I99" s="38">
        <v>1225</v>
      </c>
      <c r="J99" s="38">
        <v>813</v>
      </c>
      <c r="K99" s="38">
        <v>411</v>
      </c>
      <c r="L99" s="38">
        <v>-3</v>
      </c>
      <c r="M99" s="38">
        <v>408</v>
      </c>
    </row>
    <row r="100" spans="1:13" ht="22.5">
      <c r="A100" s="30">
        <v>52</v>
      </c>
      <c r="B100" s="30">
        <v>79</v>
      </c>
      <c r="D100" s="36"/>
      <c r="E100" s="36" t="s">
        <v>133</v>
      </c>
      <c r="F100" s="38">
        <v>1570</v>
      </c>
      <c r="G100" s="38">
        <v>0</v>
      </c>
      <c r="H100" s="38">
        <v>0</v>
      </c>
      <c r="I100" s="38">
        <v>1570</v>
      </c>
      <c r="J100" s="38">
        <v>1474</v>
      </c>
      <c r="K100" s="38">
        <v>96</v>
      </c>
      <c r="L100" s="38">
        <v>-3</v>
      </c>
      <c r="M100" s="38">
        <v>92</v>
      </c>
    </row>
    <row r="101" spans="1:13" ht="33.75">
      <c r="A101" s="30">
        <v>53</v>
      </c>
      <c r="B101" s="30" t="s">
        <v>177</v>
      </c>
      <c r="D101" s="36"/>
      <c r="E101" s="36" t="s">
        <v>134</v>
      </c>
      <c r="F101" s="38">
        <v>2897</v>
      </c>
      <c r="G101" s="38">
        <v>0</v>
      </c>
      <c r="H101" s="38">
        <v>41</v>
      </c>
      <c r="I101" s="38">
        <v>2938</v>
      </c>
      <c r="J101" s="38">
        <v>1892</v>
      </c>
      <c r="K101" s="38">
        <v>1046</v>
      </c>
      <c r="L101" s="38">
        <v>-6</v>
      </c>
      <c r="M101" s="38">
        <v>1039</v>
      </c>
    </row>
    <row r="102" spans="1:13" ht="22.5" customHeight="1">
      <c r="A102" s="30" t="s">
        <v>125</v>
      </c>
      <c r="B102" s="30" t="s">
        <v>174</v>
      </c>
      <c r="D102" s="49" t="s">
        <v>124</v>
      </c>
      <c r="E102" s="49"/>
      <c r="F102" s="38">
        <v>28811</v>
      </c>
      <c r="G102" s="38">
        <v>0</v>
      </c>
      <c r="H102" s="38">
        <v>221</v>
      </c>
      <c r="I102" s="38">
        <v>29033</v>
      </c>
      <c r="J102" s="38">
        <v>17515</v>
      </c>
      <c r="K102" s="38">
        <v>11518</v>
      </c>
      <c r="L102" s="38">
        <v>-65</v>
      </c>
      <c r="M102" s="38">
        <v>11452</v>
      </c>
    </row>
    <row r="103" spans="1:13" ht="11.25">
      <c r="A103" s="30"/>
      <c r="B103" s="30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30">
        <v>84</v>
      </c>
      <c r="D104" s="49" t="s">
        <v>49</v>
      </c>
      <c r="E104" s="49"/>
      <c r="F104" s="38">
        <v>0</v>
      </c>
      <c r="G104" s="38">
        <v>0</v>
      </c>
      <c r="H104" s="38">
        <v>8912</v>
      </c>
      <c r="I104" s="38">
        <v>8912</v>
      </c>
      <c r="J104" s="38">
        <v>1659</v>
      </c>
      <c r="K104" s="38">
        <v>7254</v>
      </c>
      <c r="L104" s="38">
        <v>-11</v>
      </c>
      <c r="M104" s="38">
        <v>7242</v>
      </c>
    </row>
    <row r="105" spans="1:13" ht="11.25">
      <c r="A105" s="30"/>
      <c r="B105" s="30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30">
        <v>85</v>
      </c>
      <c r="D106" s="49" t="s">
        <v>50</v>
      </c>
      <c r="E106" s="49"/>
      <c r="F106" s="38">
        <v>1845</v>
      </c>
      <c r="G106" s="38">
        <v>0</v>
      </c>
      <c r="H106" s="38">
        <v>9433</v>
      </c>
      <c r="I106" s="38">
        <v>11277</v>
      </c>
      <c r="J106" s="38">
        <v>2865</v>
      </c>
      <c r="K106" s="38">
        <v>8412</v>
      </c>
      <c r="L106" s="38">
        <v>-11</v>
      </c>
      <c r="M106" s="38">
        <v>8401</v>
      </c>
    </row>
    <row r="107" spans="1:13" ht="11.25">
      <c r="A107" s="30"/>
      <c r="B107" s="30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30" t="s">
        <v>178</v>
      </c>
      <c r="D108" s="49" t="s">
        <v>136</v>
      </c>
      <c r="E108" s="49"/>
      <c r="F108" s="38">
        <v>7807</v>
      </c>
      <c r="G108" s="38">
        <v>0</v>
      </c>
      <c r="H108" s="38">
        <v>14136</v>
      </c>
      <c r="I108" s="38">
        <v>21943</v>
      </c>
      <c r="J108" s="38">
        <v>9325</v>
      </c>
      <c r="K108" s="38">
        <v>12618</v>
      </c>
      <c r="L108" s="38">
        <v>-12</v>
      </c>
      <c r="M108" s="38">
        <v>12606</v>
      </c>
    </row>
    <row r="109" spans="1:13" ht="11.25">
      <c r="A109" s="30"/>
      <c r="B109" s="30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30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30" t="s">
        <v>180</v>
      </c>
      <c r="D111" s="36"/>
      <c r="E111" s="36" t="s">
        <v>140</v>
      </c>
      <c r="F111" s="38">
        <v>2595</v>
      </c>
      <c r="G111" s="38">
        <v>0</v>
      </c>
      <c r="H111" s="38">
        <v>367</v>
      </c>
      <c r="I111" s="38">
        <v>2962</v>
      </c>
      <c r="J111" s="38">
        <v>1648</v>
      </c>
      <c r="K111" s="38">
        <v>1314</v>
      </c>
      <c r="L111" s="38">
        <v>-25</v>
      </c>
      <c r="M111" s="38">
        <v>1288</v>
      </c>
    </row>
    <row r="112" spans="1:13" ht="11.25">
      <c r="A112" s="30">
        <v>59</v>
      </c>
      <c r="B112" s="30">
        <v>93</v>
      </c>
      <c r="D112" s="36"/>
      <c r="E112" s="36" t="s">
        <v>141</v>
      </c>
      <c r="F112" s="38">
        <v>1840</v>
      </c>
      <c r="G112" s="38">
        <v>0</v>
      </c>
      <c r="H112" s="38">
        <v>44</v>
      </c>
      <c r="I112" s="38">
        <v>1883</v>
      </c>
      <c r="J112" s="38">
        <v>1039</v>
      </c>
      <c r="K112" s="38">
        <v>844</v>
      </c>
      <c r="L112" s="38">
        <v>-16</v>
      </c>
      <c r="M112" s="38">
        <v>828</v>
      </c>
    </row>
    <row r="113" spans="1:13" ht="11.25">
      <c r="A113" s="30">
        <v>60</v>
      </c>
      <c r="B113" s="30">
        <v>94</v>
      </c>
      <c r="D113" s="36"/>
      <c r="E113" s="36" t="s">
        <v>142</v>
      </c>
      <c r="F113" s="38">
        <v>428</v>
      </c>
      <c r="G113" s="38">
        <v>0</v>
      </c>
      <c r="H113" s="38">
        <v>653</v>
      </c>
      <c r="I113" s="38">
        <v>1080</v>
      </c>
      <c r="J113" s="38">
        <v>579</v>
      </c>
      <c r="K113" s="38">
        <v>502</v>
      </c>
      <c r="L113" s="38">
        <v>7</v>
      </c>
      <c r="M113" s="38">
        <v>509</v>
      </c>
    </row>
    <row r="114" spans="1:13" ht="11.25">
      <c r="A114" s="30">
        <v>61</v>
      </c>
      <c r="B114" s="30">
        <v>95</v>
      </c>
      <c r="D114" s="36"/>
      <c r="E114" s="36" t="s">
        <v>143</v>
      </c>
      <c r="F114" s="38">
        <v>173</v>
      </c>
      <c r="G114" s="38">
        <v>0</v>
      </c>
      <c r="H114" s="38">
        <v>0</v>
      </c>
      <c r="I114" s="38">
        <v>173</v>
      </c>
      <c r="J114" s="38">
        <v>103</v>
      </c>
      <c r="K114" s="38">
        <v>70</v>
      </c>
      <c r="L114" s="38">
        <v>1</v>
      </c>
      <c r="M114" s="38">
        <v>71</v>
      </c>
    </row>
    <row r="115" spans="1:13" ht="11.25">
      <c r="A115" s="30">
        <v>62</v>
      </c>
      <c r="B115" s="30">
        <v>96</v>
      </c>
      <c r="D115" s="36"/>
      <c r="E115" s="36" t="s">
        <v>144</v>
      </c>
      <c r="F115" s="38">
        <v>1127</v>
      </c>
      <c r="G115" s="38">
        <v>0</v>
      </c>
      <c r="H115" s="38">
        <v>0</v>
      </c>
      <c r="I115" s="38">
        <v>1127</v>
      </c>
      <c r="J115" s="38">
        <v>528</v>
      </c>
      <c r="K115" s="38">
        <v>598</v>
      </c>
      <c r="L115" s="38">
        <v>8</v>
      </c>
      <c r="M115" s="38">
        <v>606</v>
      </c>
    </row>
    <row r="116" spans="1:13" ht="33.75">
      <c r="A116" s="30">
        <v>63</v>
      </c>
      <c r="B116" s="30" t="s">
        <v>181</v>
      </c>
      <c r="D116" s="36"/>
      <c r="E116" s="36" t="s">
        <v>145</v>
      </c>
      <c r="F116" s="38">
        <v>431</v>
      </c>
      <c r="G116" s="38">
        <v>0</v>
      </c>
      <c r="H116" s="38">
        <v>0</v>
      </c>
      <c r="I116" s="38">
        <v>431</v>
      </c>
      <c r="J116" s="38">
        <v>227</v>
      </c>
      <c r="K116" s="38">
        <v>205</v>
      </c>
      <c r="L116" s="38">
        <v>-3</v>
      </c>
      <c r="M116" s="38">
        <v>202</v>
      </c>
    </row>
    <row r="117" spans="1:13" ht="11.25">
      <c r="A117" s="30">
        <v>64</v>
      </c>
      <c r="B117" s="30">
        <v>99</v>
      </c>
      <c r="D117" s="36"/>
      <c r="E117" s="36" t="s">
        <v>146</v>
      </c>
      <c r="F117" s="38">
        <v>10</v>
      </c>
      <c r="G117" s="38">
        <v>0</v>
      </c>
      <c r="H117" s="38">
        <v>0</v>
      </c>
      <c r="I117" s="38">
        <v>10</v>
      </c>
      <c r="J117" s="38">
        <v>8</v>
      </c>
      <c r="K117" s="38">
        <v>2</v>
      </c>
      <c r="L117" s="38">
        <v>0</v>
      </c>
      <c r="M117" s="38">
        <v>2</v>
      </c>
    </row>
    <row r="118" spans="1:13" ht="11.25" customHeight="1">
      <c r="A118" s="30" t="s">
        <v>139</v>
      </c>
      <c r="B118" s="30" t="s">
        <v>179</v>
      </c>
      <c r="D118" s="49" t="s">
        <v>138</v>
      </c>
      <c r="E118" s="49"/>
      <c r="F118" s="38">
        <v>6603</v>
      </c>
      <c r="G118" s="38">
        <v>0</v>
      </c>
      <c r="H118" s="38">
        <v>1063</v>
      </c>
      <c r="I118" s="38">
        <v>7666</v>
      </c>
      <c r="J118" s="38">
        <v>4132</v>
      </c>
      <c r="K118" s="38">
        <v>3535</v>
      </c>
      <c r="L118" s="38">
        <v>-28</v>
      </c>
      <c r="M118" s="38">
        <v>3507</v>
      </c>
    </row>
    <row r="119" spans="1:13" ht="12.75">
      <c r="A119" s="30" t="s">
        <v>92</v>
      </c>
      <c r="B119" s="30" t="s">
        <v>165</v>
      </c>
      <c r="C119" s="29" t="s">
        <v>33</v>
      </c>
      <c r="D119" s="47"/>
      <c r="E119" s="36"/>
      <c r="F119" s="38">
        <v>178825</v>
      </c>
      <c r="G119" s="38">
        <v>10554</v>
      </c>
      <c r="H119" s="38">
        <v>34074</v>
      </c>
      <c r="I119" s="38">
        <v>223453</v>
      </c>
      <c r="J119" s="38">
        <v>121732</v>
      </c>
      <c r="K119" s="38">
        <v>101722</v>
      </c>
      <c r="L119" s="38">
        <v>-1225</v>
      </c>
      <c r="M119" s="38">
        <v>100497</v>
      </c>
    </row>
    <row r="120" spans="1:13" ht="12.75">
      <c r="A120" s="30"/>
      <c r="B120" s="30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34" t="s">
        <v>182</v>
      </c>
      <c r="C121" s="35" t="s">
        <v>48</v>
      </c>
      <c r="D121" s="29"/>
      <c r="F121" s="38">
        <v>312740</v>
      </c>
      <c r="G121" s="38">
        <v>11417</v>
      </c>
      <c r="H121" s="38">
        <v>36331</v>
      </c>
      <c r="I121" s="38">
        <v>360488</v>
      </c>
      <c r="J121" s="38">
        <v>216297</v>
      </c>
      <c r="K121" s="38">
        <v>144191</v>
      </c>
      <c r="L121" s="38">
        <v>-195</v>
      </c>
      <c r="M121" s="38">
        <v>143996</v>
      </c>
    </row>
    <row r="122" spans="1:13" ht="8.25" customHeight="1" thickBot="1">
      <c r="A122" s="42"/>
      <c r="B122" s="42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4">
    <mergeCell ref="D16:E16"/>
    <mergeCell ref="B2:M2"/>
    <mergeCell ref="A3:A4"/>
    <mergeCell ref="B3:C4"/>
    <mergeCell ref="D3:E4"/>
    <mergeCell ref="D14:E14"/>
    <mergeCell ref="D75:E75"/>
    <mergeCell ref="D35:E35"/>
    <mergeCell ref="D39:E39"/>
    <mergeCell ref="D42:E42"/>
    <mergeCell ref="B47:M47"/>
    <mergeCell ref="A48:A49"/>
    <mergeCell ref="B48:C49"/>
    <mergeCell ref="D48:E49"/>
    <mergeCell ref="D108:E108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110:E110"/>
    <mergeCell ref="D77:E77"/>
    <mergeCell ref="D81:E81"/>
    <mergeCell ref="D83:E83"/>
    <mergeCell ref="B86:M86"/>
    <mergeCell ref="D118:E118"/>
    <mergeCell ref="D92:E92"/>
    <mergeCell ref="D102:E102"/>
    <mergeCell ref="D104:E104"/>
    <mergeCell ref="D106:E106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7109375" style="2" customWidth="1"/>
    <col min="2" max="2" width="22.7109375" style="2" bestFit="1" customWidth="1"/>
    <col min="3" max="11" width="10.7109375" style="2" customWidth="1"/>
    <col min="12" max="12" width="10.421875" style="2" bestFit="1" customWidth="1"/>
    <col min="13" max="20" width="8.7109375" style="2" customWidth="1"/>
    <col min="21" max="16384" width="9.140625" style="2" customWidth="1"/>
  </cols>
  <sheetData>
    <row r="1" ht="15">
      <c r="A1" s="74" t="s">
        <v>219</v>
      </c>
    </row>
    <row r="2" spans="1:10" ht="13.5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73" customFormat="1" ht="26.25" thickBot="1">
      <c r="A3" s="71"/>
      <c r="B3" s="71"/>
      <c r="C3" s="71">
        <v>2002</v>
      </c>
      <c r="D3" s="71">
        <v>2003</v>
      </c>
      <c r="E3" s="71">
        <v>2004</v>
      </c>
      <c r="F3" s="71">
        <v>2005</v>
      </c>
      <c r="G3" s="71">
        <v>2006</v>
      </c>
      <c r="H3" s="71">
        <v>2007</v>
      </c>
      <c r="I3" s="71">
        <v>2008</v>
      </c>
      <c r="J3" s="71">
        <v>2009</v>
      </c>
      <c r="K3" s="69" t="s">
        <v>218</v>
      </c>
    </row>
    <row r="4" spans="3:11" ht="18" customHeight="1"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</row>
    <row r="5" spans="1:11" ht="12.75">
      <c r="A5" s="68" t="s">
        <v>1</v>
      </c>
      <c r="B5" s="2" t="s">
        <v>206</v>
      </c>
      <c r="C5" s="72">
        <v>264513</v>
      </c>
      <c r="D5" s="72">
        <v>287615</v>
      </c>
      <c r="E5" s="72">
        <v>308287</v>
      </c>
      <c r="F5" s="72">
        <v>339013</v>
      </c>
      <c r="G5" s="72">
        <v>378219</v>
      </c>
      <c r="H5" s="72">
        <v>411582</v>
      </c>
      <c r="I5" s="72">
        <v>403886</v>
      </c>
      <c r="J5" s="72">
        <v>360488</v>
      </c>
      <c r="K5" s="72">
        <f>J5-I5</f>
        <v>-43398</v>
      </c>
    </row>
    <row r="6" spans="1:11" ht="12.75">
      <c r="A6" s="68" t="s">
        <v>7</v>
      </c>
      <c r="B6" s="2" t="s">
        <v>8</v>
      </c>
      <c r="C6" s="72">
        <v>148965</v>
      </c>
      <c r="D6" s="72">
        <v>163181</v>
      </c>
      <c r="E6" s="72">
        <v>176319</v>
      </c>
      <c r="F6" s="72">
        <v>196527</v>
      </c>
      <c r="G6" s="72">
        <v>222884</v>
      </c>
      <c r="H6" s="72">
        <v>245875</v>
      </c>
      <c r="I6" s="72">
        <v>245947</v>
      </c>
      <c r="J6" s="72">
        <v>216297</v>
      </c>
      <c r="K6" s="72">
        <f>J6-I6</f>
        <v>-29650</v>
      </c>
    </row>
    <row r="7" spans="1:11" s="3" customFormat="1" ht="12.75">
      <c r="A7" s="67" t="s">
        <v>34</v>
      </c>
      <c r="B7" s="3" t="s">
        <v>205</v>
      </c>
      <c r="C7" s="72">
        <v>115548</v>
      </c>
      <c r="D7" s="72">
        <v>124434</v>
      </c>
      <c r="E7" s="72">
        <v>131968</v>
      </c>
      <c r="F7" s="72">
        <v>142486</v>
      </c>
      <c r="G7" s="72">
        <v>155335</v>
      </c>
      <c r="H7" s="72">
        <v>165707</v>
      </c>
      <c r="I7" s="72">
        <v>157939</v>
      </c>
      <c r="J7" s="72">
        <v>144191</v>
      </c>
      <c r="K7" s="72">
        <f>J7-I7</f>
        <v>-13748</v>
      </c>
    </row>
    <row r="8" spans="1:11" ht="13.5" thickBot="1">
      <c r="A8" s="65"/>
      <c r="B8" s="64"/>
      <c r="C8" s="63"/>
      <c r="D8" s="63"/>
      <c r="E8" s="63"/>
      <c r="F8" s="63"/>
      <c r="G8" s="63"/>
      <c r="H8" s="63"/>
      <c r="I8" s="63"/>
      <c r="J8" s="63"/>
      <c r="K8" s="63"/>
    </row>
    <row r="9" ht="12.75">
      <c r="A9" s="62" t="s">
        <v>217</v>
      </c>
    </row>
    <row r="12" spans="1:10" ht="13.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1" ht="51.75" thickBot="1">
      <c r="A13" s="71"/>
      <c r="B13" s="71"/>
      <c r="C13" s="70" t="s">
        <v>216</v>
      </c>
      <c r="D13" s="70" t="s">
        <v>215</v>
      </c>
      <c r="E13" s="70" t="s">
        <v>214</v>
      </c>
      <c r="F13" s="70" t="s">
        <v>213</v>
      </c>
      <c r="G13" s="70" t="s">
        <v>212</v>
      </c>
      <c r="H13" s="70" t="s">
        <v>211</v>
      </c>
      <c r="I13" s="70" t="s">
        <v>210</v>
      </c>
      <c r="J13" s="70" t="s">
        <v>209</v>
      </c>
      <c r="K13" s="69" t="s">
        <v>208</v>
      </c>
    </row>
    <row r="14" spans="3:11" ht="12.75">
      <c r="C14" s="5" t="s">
        <v>207</v>
      </c>
      <c r="D14" s="5" t="s">
        <v>207</v>
      </c>
      <c r="E14" s="5" t="s">
        <v>207</v>
      </c>
      <c r="F14" s="5" t="s">
        <v>207</v>
      </c>
      <c r="G14" s="5" t="s">
        <v>207</v>
      </c>
      <c r="H14" s="5" t="s">
        <v>207</v>
      </c>
      <c r="I14" s="5" t="s">
        <v>207</v>
      </c>
      <c r="J14" s="5" t="s">
        <v>207</v>
      </c>
      <c r="K14" s="5" t="s">
        <v>207</v>
      </c>
    </row>
    <row r="15" spans="1:11" ht="12.75">
      <c r="A15" s="68" t="s">
        <v>1</v>
      </c>
      <c r="B15" s="2" t="s">
        <v>206</v>
      </c>
      <c r="C15" s="66">
        <f>ROUND(C5*100/C$5,1)</f>
        <v>100</v>
      </c>
      <c r="D15" s="66">
        <f>ROUND(D5*100/D$5,1)</f>
        <v>100</v>
      </c>
      <c r="E15" s="66">
        <f>ROUND(E5*100/E$5,1)</f>
        <v>100</v>
      </c>
      <c r="F15" s="66">
        <f>ROUND(F5*100/F$5,1)</f>
        <v>100</v>
      </c>
      <c r="G15" s="66">
        <f>ROUND(G5*100/G$5,1)</f>
        <v>100</v>
      </c>
      <c r="H15" s="66">
        <f>ROUND(H5*100/H$5,1)</f>
        <v>100</v>
      </c>
      <c r="I15" s="66">
        <f>ROUND(I5*100/I$5,1)</f>
        <v>100</v>
      </c>
      <c r="J15" s="66">
        <f>ROUND(J5*100/J$5,1)</f>
        <v>100</v>
      </c>
      <c r="K15" s="66">
        <f>ROUND((J5-I5)*100/I5,1)</f>
        <v>-10.7</v>
      </c>
    </row>
    <row r="16" spans="1:11" ht="12.75">
      <c r="A16" s="68" t="s">
        <v>7</v>
      </c>
      <c r="B16" s="2" t="s">
        <v>8</v>
      </c>
      <c r="C16" s="66">
        <f>ROUND(C6*100/C$5,1)</f>
        <v>56.3</v>
      </c>
      <c r="D16" s="66">
        <f>ROUND(D6*100/D$5,1)</f>
        <v>56.7</v>
      </c>
      <c r="E16" s="66">
        <f>ROUND(E6*100/E$5,1)</f>
        <v>57.2</v>
      </c>
      <c r="F16" s="66">
        <f>ROUND(F6*100/F$5,1)</f>
        <v>58</v>
      </c>
      <c r="G16" s="66">
        <f>ROUND(G6*100/G$5,1)</f>
        <v>58.9</v>
      </c>
      <c r="H16" s="66">
        <f>ROUND(H6*100/H$5,1)</f>
        <v>59.7</v>
      </c>
      <c r="I16" s="66">
        <f>ROUND(I6*100/I$5,1)</f>
        <v>60.9</v>
      </c>
      <c r="J16" s="66">
        <f>ROUND(J6*100/J$5,1)</f>
        <v>60</v>
      </c>
      <c r="K16" s="66">
        <f>ROUND((J6-I6)*100/I6,1)</f>
        <v>-12.1</v>
      </c>
    </row>
    <row r="17" spans="1:11" ht="12.75">
      <c r="A17" s="67" t="s">
        <v>34</v>
      </c>
      <c r="B17" s="3" t="s">
        <v>205</v>
      </c>
      <c r="C17" s="66">
        <f>ROUND(C7*100/C$5,1)</f>
        <v>43.7</v>
      </c>
      <c r="D17" s="66">
        <f>ROUND(D7*100/D$5,1)</f>
        <v>43.3</v>
      </c>
      <c r="E17" s="66">
        <f>ROUND(E7*100/E$5,1)</f>
        <v>42.8</v>
      </c>
      <c r="F17" s="66">
        <f>ROUND(F7*100/F$5,1)</f>
        <v>42</v>
      </c>
      <c r="G17" s="66">
        <f>ROUND(G7*100/G$5,1)</f>
        <v>41.1</v>
      </c>
      <c r="H17" s="66">
        <f>ROUND(H7*100/H$5,1)</f>
        <v>40.3</v>
      </c>
      <c r="I17" s="66">
        <f>ROUND(I7*100/I$5,1)</f>
        <v>39.1</v>
      </c>
      <c r="J17" s="66">
        <f>ROUND(J7*100/J$5,1)</f>
        <v>40</v>
      </c>
      <c r="K17" s="66">
        <f>ROUND((J7-I7)*100/I7,1)</f>
        <v>-8.7</v>
      </c>
    </row>
    <row r="18" spans="1:11" ht="13.5" thickBot="1">
      <c r="A18" s="65"/>
      <c r="B18" s="64"/>
      <c r="C18" s="63"/>
      <c r="D18" s="63"/>
      <c r="E18" s="63"/>
      <c r="F18" s="63"/>
      <c r="G18" s="63"/>
      <c r="H18" s="63"/>
      <c r="I18" s="63"/>
      <c r="J18" s="63"/>
      <c r="K18" s="63"/>
    </row>
    <row r="19" ht="12.75">
      <c r="A19" s="6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00390625" style="29" bestFit="1" customWidth="1"/>
    <col min="2" max="2" width="5.00390625" style="4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3" width="9.140625" style="29" customWidth="1"/>
    <col min="14" max="16384" width="9.140625" style="29" customWidth="1"/>
  </cols>
  <sheetData>
    <row r="1" spans="1:6" s="27" customFormat="1" ht="12.75">
      <c r="A1" s="26" t="s">
        <v>221</v>
      </c>
      <c r="B1" s="1"/>
      <c r="F1" s="28"/>
    </row>
    <row r="2" spans="1:13" ht="12.75" customHeight="1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24" t="s">
        <v>3</v>
      </c>
      <c r="G4" s="24" t="s">
        <v>5</v>
      </c>
      <c r="H4" s="24" t="s">
        <v>35</v>
      </c>
      <c r="I4" s="24" t="s">
        <v>37</v>
      </c>
      <c r="J4" s="24" t="s">
        <v>8</v>
      </c>
      <c r="K4" s="24" t="s">
        <v>38</v>
      </c>
      <c r="L4" s="24" t="s">
        <v>42</v>
      </c>
      <c r="M4" s="24" t="s">
        <v>39</v>
      </c>
    </row>
    <row r="5" spans="1:13" s="32" customFormat="1" ht="9" customHeight="1">
      <c r="A5" s="33"/>
      <c r="B5" s="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9" t="s">
        <v>52</v>
      </c>
      <c r="C6" s="35" t="s">
        <v>53</v>
      </c>
      <c r="D6" s="36"/>
      <c r="E6" s="36"/>
    </row>
    <row r="7" spans="1:13" ht="11.25">
      <c r="A7" s="34" t="s">
        <v>9</v>
      </c>
      <c r="B7" s="9" t="s">
        <v>9</v>
      </c>
      <c r="D7" s="36"/>
      <c r="E7" s="37" t="s">
        <v>56</v>
      </c>
      <c r="F7" s="38">
        <f>'Table 10'!F7-'Table 9'!F7</f>
        <v>-926</v>
      </c>
      <c r="G7" s="38">
        <f>'Table 10'!G7-'Table 9'!G7</f>
        <v>-196</v>
      </c>
      <c r="H7" s="38">
        <f>'Table 10'!H7-'Table 9'!H7</f>
        <v>0</v>
      </c>
      <c r="I7" s="38">
        <f>'Table 10'!I7-'Table 9'!I7</f>
        <v>-1122</v>
      </c>
      <c r="J7" s="38">
        <f>'Table 10'!J7-'Table 9'!J7</f>
        <v>-510</v>
      </c>
      <c r="K7" s="38">
        <f>'Table 10'!K7-'Table 9'!K7</f>
        <v>-612</v>
      </c>
      <c r="L7" s="38">
        <f>'Table 10'!L7-'Table 9'!L7</f>
        <v>-59</v>
      </c>
      <c r="M7" s="38">
        <f>'Table 10'!M7-'Table 9'!M7</f>
        <v>-671</v>
      </c>
    </row>
    <row r="8" spans="1:13" ht="11.25">
      <c r="A8" s="34" t="s">
        <v>10</v>
      </c>
      <c r="B8" s="9" t="s">
        <v>10</v>
      </c>
      <c r="D8" s="36"/>
      <c r="E8" s="37" t="s">
        <v>57</v>
      </c>
      <c r="F8" s="38">
        <f>'Table 10'!F8-'Table 9'!F8</f>
        <v>-111</v>
      </c>
      <c r="G8" s="38">
        <f>'Table 10'!G8-'Table 9'!G8</f>
        <v>0</v>
      </c>
      <c r="H8" s="38">
        <f>'Table 10'!H8-'Table 9'!H8</f>
        <v>0</v>
      </c>
      <c r="I8" s="38">
        <f>'Table 10'!I8-'Table 9'!I8</f>
        <v>-111</v>
      </c>
      <c r="J8" s="38">
        <f>'Table 10'!J8-'Table 9'!J8</f>
        <v>-93</v>
      </c>
      <c r="K8" s="38">
        <f>'Table 10'!K8-'Table 9'!K8</f>
        <v>-18</v>
      </c>
      <c r="L8" s="38">
        <f>'Table 10'!L8-'Table 9'!L8</f>
        <v>3</v>
      </c>
      <c r="M8" s="38">
        <f>'Table 10'!M8-'Table 9'!M8</f>
        <v>-14</v>
      </c>
    </row>
    <row r="9" spans="1:13" ht="11.25">
      <c r="A9" s="34" t="s">
        <v>55</v>
      </c>
      <c r="B9" s="9" t="s">
        <v>55</v>
      </c>
      <c r="D9" s="36"/>
      <c r="E9" s="37" t="s">
        <v>58</v>
      </c>
      <c r="F9" s="38">
        <f>'Table 10'!F9-'Table 9'!F9</f>
        <v>3</v>
      </c>
      <c r="G9" s="38">
        <f>'Table 10'!G9-'Table 9'!G9</f>
        <v>0</v>
      </c>
      <c r="H9" s="38">
        <f>'Table 10'!H9-'Table 9'!H9</f>
        <v>0</v>
      </c>
      <c r="I9" s="38">
        <f>'Table 10'!I9-'Table 9'!I9</f>
        <v>3</v>
      </c>
      <c r="J9" s="38">
        <f>'Table 10'!J9-'Table 9'!J9</f>
        <v>0</v>
      </c>
      <c r="K9" s="38">
        <f>'Table 10'!K9-'Table 9'!K9</f>
        <v>3</v>
      </c>
      <c r="L9" s="38">
        <f>'Table 10'!L9-'Table 9'!L9</f>
        <v>2</v>
      </c>
      <c r="M9" s="38">
        <f>'Table 10'!M9-'Table 9'!M9</f>
        <v>6</v>
      </c>
    </row>
    <row r="10" spans="1:13" ht="11.25" customHeight="1">
      <c r="A10" s="34" t="s">
        <v>52</v>
      </c>
      <c r="B10" s="9" t="s">
        <v>52</v>
      </c>
      <c r="C10" s="29" t="s">
        <v>54</v>
      </c>
      <c r="D10" s="36"/>
      <c r="E10" s="36"/>
      <c r="F10" s="38">
        <f>'Table 10'!F10-'Table 9'!F10</f>
        <v>-1034</v>
      </c>
      <c r="G10" s="38">
        <f>'Table 10'!G10-'Table 9'!G10</f>
        <v>-196</v>
      </c>
      <c r="H10" s="38">
        <f>'Table 10'!H10-'Table 9'!H10</f>
        <v>0</v>
      </c>
      <c r="I10" s="38">
        <f>'Table 10'!I10-'Table 9'!I10</f>
        <v>-1230</v>
      </c>
      <c r="J10" s="38">
        <f>'Table 10'!J10-'Table 9'!J10</f>
        <v>-603</v>
      </c>
      <c r="K10" s="38">
        <f>'Table 10'!K10-'Table 9'!K10</f>
        <v>-627</v>
      </c>
      <c r="L10" s="38">
        <f>'Table 10'!L10-'Table 9'!L10</f>
        <v>-54</v>
      </c>
      <c r="M10" s="38">
        <f>'Table 10'!M10-'Table 9'!M10</f>
        <v>-680</v>
      </c>
    </row>
    <row r="11" spans="1:13" ht="11.25">
      <c r="A11" s="30"/>
      <c r="B11" s="5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9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5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9" t="s">
        <v>151</v>
      </c>
      <c r="D14" s="49" t="s">
        <v>31</v>
      </c>
      <c r="E14" s="49"/>
      <c r="F14" s="38">
        <f>'Table 10'!F14-'Table 9'!F14</f>
        <v>-530</v>
      </c>
      <c r="G14" s="38">
        <f>'Table 10'!G14-'Table 9'!G14</f>
        <v>0</v>
      </c>
      <c r="H14" s="38">
        <f>'Table 10'!H14-'Table 9'!H14</f>
        <v>0</v>
      </c>
      <c r="I14" s="38">
        <f>'Table 10'!I14-'Table 9'!I14</f>
        <v>-530</v>
      </c>
      <c r="J14" s="38">
        <f>'Table 10'!J14-'Table 9'!J14</f>
        <v>-533</v>
      </c>
      <c r="K14" s="38">
        <f>'Table 10'!K14-'Table 9'!K14</f>
        <v>2</v>
      </c>
      <c r="L14" s="38">
        <f>'Table 10'!L14-'Table 9'!L14</f>
        <v>1</v>
      </c>
      <c r="M14" s="38">
        <f>'Table 10'!M14-'Table 9'!M14</f>
        <v>2</v>
      </c>
    </row>
    <row r="15" spans="1:13" ht="11.25">
      <c r="A15" s="34"/>
      <c r="B15" s="9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9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9" t="s">
        <v>153</v>
      </c>
      <c r="D17" s="36"/>
      <c r="E17" s="37" t="s">
        <v>67</v>
      </c>
      <c r="F17" s="38">
        <f>'Table 10'!F17-'Table 9'!F17</f>
        <v>-1663</v>
      </c>
      <c r="G17" s="38">
        <f>'Table 10'!G17-'Table 9'!G17</f>
        <v>0</v>
      </c>
      <c r="H17" s="38">
        <f>'Table 10'!H17-'Table 9'!H17</f>
        <v>0</v>
      </c>
      <c r="I17" s="38">
        <f>'Table 10'!I17-'Table 9'!I17</f>
        <v>-1663</v>
      </c>
      <c r="J17" s="38">
        <f>'Table 10'!J17-'Table 9'!J17</f>
        <v>-1359</v>
      </c>
      <c r="K17" s="38">
        <f>'Table 10'!K17-'Table 9'!K17</f>
        <v>-304</v>
      </c>
      <c r="L17" s="38">
        <f>'Table 10'!L17-'Table 9'!L17</f>
        <v>1</v>
      </c>
      <c r="M17" s="38">
        <f>'Table 10'!M17-'Table 9'!M17</f>
        <v>-302</v>
      </c>
    </row>
    <row r="18" spans="1:13" ht="11.25">
      <c r="A18" s="34" t="s">
        <v>61</v>
      </c>
      <c r="B18" s="9" t="s">
        <v>154</v>
      </c>
      <c r="D18" s="36"/>
      <c r="E18" s="37" t="s">
        <v>68</v>
      </c>
      <c r="F18" s="38">
        <f>'Table 10'!F18-'Table 9'!F18</f>
        <v>-26</v>
      </c>
      <c r="G18" s="38">
        <f>'Table 10'!G18-'Table 9'!G18</f>
        <v>0</v>
      </c>
      <c r="H18" s="38">
        <f>'Table 10'!H18-'Table 9'!H18</f>
        <v>0</v>
      </c>
      <c r="I18" s="38">
        <f>'Table 10'!I18-'Table 9'!I18</f>
        <v>-26</v>
      </c>
      <c r="J18" s="38">
        <f>'Table 10'!J18-'Table 9'!J18</f>
        <v>-17</v>
      </c>
      <c r="K18" s="38">
        <f>'Table 10'!K18-'Table 9'!K18</f>
        <v>-9</v>
      </c>
      <c r="L18" s="38">
        <f>'Table 10'!L18-'Table 9'!L18</f>
        <v>0</v>
      </c>
      <c r="M18" s="38">
        <f>'Table 10'!M18-'Table 9'!M18</f>
        <v>-9</v>
      </c>
    </row>
    <row r="19" spans="1:13" ht="22.5">
      <c r="A19" s="34" t="s">
        <v>62</v>
      </c>
      <c r="B19" s="9" t="s">
        <v>14</v>
      </c>
      <c r="D19" s="36"/>
      <c r="E19" s="37" t="s">
        <v>69</v>
      </c>
      <c r="F19" s="38">
        <f>'Table 10'!F19-'Table 9'!F19</f>
        <v>-336</v>
      </c>
      <c r="G19" s="38">
        <f>'Table 10'!G19-'Table 9'!G19</f>
        <v>0</v>
      </c>
      <c r="H19" s="38">
        <f>'Table 10'!H19-'Table 9'!H19</f>
        <v>0</v>
      </c>
      <c r="I19" s="38">
        <f>'Table 10'!I19-'Table 9'!I19</f>
        <v>-336</v>
      </c>
      <c r="J19" s="38">
        <f>'Table 10'!J19-'Table 9'!J19</f>
        <v>-261</v>
      </c>
      <c r="K19" s="38">
        <f>'Table 10'!K19-'Table 9'!K19</f>
        <v>-75</v>
      </c>
      <c r="L19" s="38">
        <f>'Table 10'!L19-'Table 9'!L19</f>
        <v>0</v>
      </c>
      <c r="M19" s="38">
        <f>'Table 10'!M19-'Table 9'!M19</f>
        <v>-74</v>
      </c>
    </row>
    <row r="20" spans="1:13" ht="11.25">
      <c r="A20" s="39" t="s">
        <v>63</v>
      </c>
      <c r="B20" s="14" t="s">
        <v>15</v>
      </c>
      <c r="D20" s="36"/>
      <c r="E20" s="37" t="s">
        <v>70</v>
      </c>
      <c r="F20" s="38">
        <f>'Table 10'!F20-'Table 9'!F20</f>
        <v>-188</v>
      </c>
      <c r="G20" s="38">
        <f>'Table 10'!G20-'Table 9'!G20</f>
        <v>0</v>
      </c>
      <c r="H20" s="38">
        <f>'Table 10'!H20-'Table 9'!H20</f>
        <v>0</v>
      </c>
      <c r="I20" s="38">
        <f>'Table 10'!I20-'Table 9'!I20</f>
        <v>-188</v>
      </c>
      <c r="J20" s="38">
        <f>'Table 10'!J20-'Table 9'!J20</f>
        <v>-170</v>
      </c>
      <c r="K20" s="38">
        <f>'Table 10'!K20-'Table 9'!K20</f>
        <v>-18</v>
      </c>
      <c r="L20" s="38">
        <f>'Table 10'!L20-'Table 9'!L20</f>
        <v>0</v>
      </c>
      <c r="M20" s="38">
        <f>'Table 10'!M20-'Table 9'!M20</f>
        <v>-18</v>
      </c>
    </row>
    <row r="21" spans="1:13" ht="11.25">
      <c r="A21" s="34" t="s">
        <v>64</v>
      </c>
      <c r="B21" s="9" t="s">
        <v>16</v>
      </c>
      <c r="D21" s="36"/>
      <c r="E21" s="37" t="s">
        <v>71</v>
      </c>
      <c r="F21" s="38">
        <f>'Table 10'!F21-'Table 9'!F21</f>
        <v>-372</v>
      </c>
      <c r="G21" s="38">
        <f>'Table 10'!G21-'Table 9'!G21</f>
        <v>0</v>
      </c>
      <c r="H21" s="38">
        <f>'Table 10'!H21-'Table 9'!H21</f>
        <v>0</v>
      </c>
      <c r="I21" s="38">
        <f>'Table 10'!I21-'Table 9'!I21</f>
        <v>-372</v>
      </c>
      <c r="J21" s="38">
        <f>'Table 10'!J21-'Table 9'!J21</f>
        <v>-349</v>
      </c>
      <c r="K21" s="38">
        <f>'Table 10'!K21-'Table 9'!K21</f>
        <v>-23</v>
      </c>
      <c r="L21" s="38">
        <f>'Table 10'!L21-'Table 9'!L21</f>
        <v>-1</v>
      </c>
      <c r="M21" s="38">
        <f>'Table 10'!M21-'Table 9'!M21</f>
        <v>-24</v>
      </c>
    </row>
    <row r="22" spans="1:13" ht="11.25" customHeight="1">
      <c r="A22" s="34" t="s">
        <v>155</v>
      </c>
      <c r="B22" s="9" t="s">
        <v>156</v>
      </c>
      <c r="D22" s="36"/>
      <c r="E22" s="37" t="s">
        <v>72</v>
      </c>
      <c r="F22" s="38">
        <f>'Table 10'!F22-'Table 9'!F22</f>
        <v>-2154</v>
      </c>
      <c r="G22" s="38">
        <f>'Table 10'!G22-'Table 9'!G22</f>
        <v>0</v>
      </c>
      <c r="H22" s="38">
        <f>'Table 10'!H22-'Table 9'!H22</f>
        <v>0</v>
      </c>
      <c r="I22" s="38">
        <f>'Table 10'!I22-'Table 9'!I22</f>
        <v>-2154</v>
      </c>
      <c r="J22" s="38">
        <f>'Table 10'!J22-'Table 9'!J22</f>
        <v>-1701</v>
      </c>
      <c r="K22" s="38">
        <f>'Table 10'!K22-'Table 9'!K22</f>
        <v>-454</v>
      </c>
      <c r="L22" s="38">
        <f>'Table 10'!L22-'Table 9'!L22</f>
        <v>0</v>
      </c>
      <c r="M22" s="38">
        <f>'Table 10'!M22-'Table 9'!M22</f>
        <v>-453</v>
      </c>
    </row>
    <row r="23" spans="1:13" ht="11.25">
      <c r="A23" s="34" t="s">
        <v>65</v>
      </c>
      <c r="B23" s="9" t="s">
        <v>19</v>
      </c>
      <c r="D23" s="36"/>
      <c r="E23" s="37" t="s">
        <v>73</v>
      </c>
      <c r="F23" s="38">
        <f>'Table 10'!F23-'Table 9'!F23</f>
        <v>5746</v>
      </c>
      <c r="G23" s="38">
        <f>'Table 10'!G23-'Table 9'!G23</f>
        <v>0</v>
      </c>
      <c r="H23" s="38">
        <f>'Table 10'!H23-'Table 9'!H23</f>
        <v>0</v>
      </c>
      <c r="I23" s="38">
        <f>'Table 10'!I23-'Table 9'!I23</f>
        <v>5746</v>
      </c>
      <c r="J23" s="38">
        <f>'Table 10'!J23-'Table 9'!J23</f>
        <v>2333</v>
      </c>
      <c r="K23" s="38">
        <f>'Table 10'!K23-'Table 9'!K23</f>
        <v>3413</v>
      </c>
      <c r="L23" s="38">
        <f>'Table 10'!L23-'Table 9'!L23</f>
        <v>-2</v>
      </c>
      <c r="M23" s="38">
        <f>'Table 10'!M23-'Table 9'!M23</f>
        <v>3412</v>
      </c>
    </row>
    <row r="24" spans="1:13" ht="11.25">
      <c r="A24" s="34" t="s">
        <v>66</v>
      </c>
      <c r="B24" s="9" t="s">
        <v>20</v>
      </c>
      <c r="D24" s="36"/>
      <c r="E24" s="37" t="s">
        <v>74</v>
      </c>
      <c r="F24" s="38">
        <f>'Table 10'!F24-'Table 9'!F24</f>
        <v>-199</v>
      </c>
      <c r="G24" s="38">
        <f>'Table 10'!G24-'Table 9'!G24</f>
        <v>0</v>
      </c>
      <c r="H24" s="38">
        <f>'Table 10'!H24-'Table 9'!H24</f>
        <v>0</v>
      </c>
      <c r="I24" s="38">
        <f>'Table 10'!I24-'Table 9'!I24</f>
        <v>-199</v>
      </c>
      <c r="J24" s="38">
        <f>'Table 10'!J24-'Table 9'!J24</f>
        <v>-137</v>
      </c>
      <c r="K24" s="38">
        <f>'Table 10'!K24-'Table 9'!K24</f>
        <v>-62</v>
      </c>
      <c r="L24" s="38">
        <f>'Table 10'!L24-'Table 9'!L24</f>
        <v>-2</v>
      </c>
      <c r="M24" s="38">
        <f>'Table 10'!M24-'Table 9'!M24</f>
        <v>-64</v>
      </c>
    </row>
    <row r="25" spans="1:13" ht="11.25">
      <c r="A25" s="34" t="s">
        <v>12</v>
      </c>
      <c r="B25" s="9" t="s">
        <v>87</v>
      </c>
      <c r="D25" s="36"/>
      <c r="E25" s="37" t="s">
        <v>75</v>
      </c>
      <c r="F25" s="38">
        <f>'Table 10'!F25-'Table 9'!F25</f>
        <v>-1035</v>
      </c>
      <c r="G25" s="38">
        <f>'Table 10'!G25-'Table 9'!G25</f>
        <v>0</v>
      </c>
      <c r="H25" s="38">
        <f>'Table 10'!H25-'Table 9'!H25</f>
        <v>0</v>
      </c>
      <c r="I25" s="38">
        <f>'Table 10'!I25-'Table 9'!I25</f>
        <v>-1035</v>
      </c>
      <c r="J25" s="38">
        <f>'Table 10'!J25-'Table 9'!J25</f>
        <v>-519</v>
      </c>
      <c r="K25" s="38">
        <f>'Table 10'!K25-'Table 9'!K25</f>
        <v>-516</v>
      </c>
      <c r="L25" s="38">
        <f>'Table 10'!L25-'Table 9'!L25</f>
        <v>3</v>
      </c>
      <c r="M25" s="38">
        <f>'Table 10'!M25-'Table 9'!M25</f>
        <v>-513</v>
      </c>
    </row>
    <row r="26" spans="1:13" ht="11.25">
      <c r="A26" s="34" t="s">
        <v>13</v>
      </c>
      <c r="B26" s="9" t="s">
        <v>21</v>
      </c>
      <c r="D26" s="36"/>
      <c r="E26" s="37" t="s">
        <v>76</v>
      </c>
      <c r="F26" s="38">
        <f>'Table 10'!F26-'Table 9'!F26</f>
        <v>-418</v>
      </c>
      <c r="G26" s="38">
        <f>'Table 10'!G26-'Table 9'!G26</f>
        <v>0</v>
      </c>
      <c r="H26" s="38">
        <f>'Table 10'!H26-'Table 9'!H26</f>
        <v>0</v>
      </c>
      <c r="I26" s="38">
        <f>'Table 10'!I26-'Table 9'!I26</f>
        <v>-418</v>
      </c>
      <c r="J26" s="38">
        <f>'Table 10'!J26-'Table 9'!J26</f>
        <v>-386</v>
      </c>
      <c r="K26" s="38">
        <f>'Table 10'!K26-'Table 9'!K26</f>
        <v>-33</v>
      </c>
      <c r="L26" s="38">
        <f>'Table 10'!L26-'Table 9'!L26</f>
        <v>1</v>
      </c>
      <c r="M26" s="38">
        <f>'Table 10'!M26-'Table 9'!M26</f>
        <v>-31</v>
      </c>
    </row>
    <row r="27" spans="1:13" ht="22.5">
      <c r="A27" s="34" t="s">
        <v>14</v>
      </c>
      <c r="B27" s="9" t="s">
        <v>22</v>
      </c>
      <c r="D27" s="36"/>
      <c r="E27" s="37" t="s">
        <v>77</v>
      </c>
      <c r="F27" s="38">
        <f>'Table 10'!F27-'Table 9'!F27</f>
        <v>-607</v>
      </c>
      <c r="G27" s="38">
        <f>'Table 10'!G27-'Table 9'!G27</f>
        <v>0</v>
      </c>
      <c r="H27" s="38">
        <f>'Table 10'!H27-'Table 9'!H27</f>
        <v>0</v>
      </c>
      <c r="I27" s="38">
        <f>'Table 10'!I27-'Table 9'!I27</f>
        <v>-607</v>
      </c>
      <c r="J27" s="38">
        <f>'Table 10'!J27-'Table 9'!J27</f>
        <v>-375</v>
      </c>
      <c r="K27" s="38">
        <f>'Table 10'!K27-'Table 9'!K27</f>
        <v>-231</v>
      </c>
      <c r="L27" s="38">
        <f>'Table 10'!L27-'Table 9'!L27</f>
        <v>-1</v>
      </c>
      <c r="M27" s="38">
        <f>'Table 10'!M27-'Table 9'!M27</f>
        <v>-233</v>
      </c>
    </row>
    <row r="28" spans="1:13" ht="11.25">
      <c r="A28" s="34" t="s">
        <v>15</v>
      </c>
      <c r="B28" s="9" t="s">
        <v>23</v>
      </c>
      <c r="D28" s="36"/>
      <c r="E28" s="37" t="s">
        <v>78</v>
      </c>
      <c r="F28" s="38">
        <f>'Table 10'!F28-'Table 9'!F28</f>
        <v>-1090</v>
      </c>
      <c r="G28" s="38">
        <f>'Table 10'!G28-'Table 9'!G28</f>
        <v>0</v>
      </c>
      <c r="H28" s="38">
        <f>'Table 10'!H28-'Table 9'!H28</f>
        <v>0</v>
      </c>
      <c r="I28" s="38">
        <f>'Table 10'!I28-'Table 9'!I28</f>
        <v>-1090</v>
      </c>
      <c r="J28" s="38">
        <f>'Table 10'!J28-'Table 9'!J28</f>
        <v>-1267</v>
      </c>
      <c r="K28" s="38">
        <f>'Table 10'!K28-'Table 9'!K28</f>
        <v>176</v>
      </c>
      <c r="L28" s="38">
        <f>'Table 10'!L28-'Table 9'!L28</f>
        <v>1</v>
      </c>
      <c r="M28" s="38">
        <f>'Table 10'!M28-'Table 9'!M28</f>
        <v>176</v>
      </c>
    </row>
    <row r="29" spans="1:13" ht="11.25">
      <c r="A29" s="34" t="s">
        <v>16</v>
      </c>
      <c r="B29" s="9" t="s">
        <v>157</v>
      </c>
      <c r="D29" s="36"/>
      <c r="E29" s="37" t="s">
        <v>79</v>
      </c>
      <c r="F29" s="38">
        <f>'Table 10'!F29-'Table 9'!F29</f>
        <v>-455</v>
      </c>
      <c r="G29" s="38">
        <f>'Table 10'!G29-'Table 9'!G29</f>
        <v>0</v>
      </c>
      <c r="H29" s="38">
        <f>'Table 10'!H29-'Table 9'!H29</f>
        <v>0</v>
      </c>
      <c r="I29" s="38">
        <f>'Table 10'!I29-'Table 9'!I29</f>
        <v>-455</v>
      </c>
      <c r="J29" s="38">
        <f>'Table 10'!J29-'Table 9'!J29</f>
        <v>-432</v>
      </c>
      <c r="K29" s="38">
        <f>'Table 10'!K29-'Table 9'!K29</f>
        <v>-24</v>
      </c>
      <c r="L29" s="38">
        <f>'Table 10'!L29-'Table 9'!L29</f>
        <v>0</v>
      </c>
      <c r="M29" s="38">
        <f>'Table 10'!M29-'Table 9'!M29</f>
        <v>-24</v>
      </c>
    </row>
    <row r="30" spans="1:13" ht="11.25">
      <c r="A30" s="34" t="s">
        <v>17</v>
      </c>
      <c r="B30" s="9" t="s">
        <v>158</v>
      </c>
      <c r="D30" s="36"/>
      <c r="E30" s="37" t="s">
        <v>80</v>
      </c>
      <c r="F30" s="38">
        <f>'Table 10'!F30-'Table 9'!F30</f>
        <v>-446</v>
      </c>
      <c r="G30" s="38">
        <f>'Table 10'!G30-'Table 9'!G30</f>
        <v>0</v>
      </c>
      <c r="H30" s="38">
        <f>'Table 10'!H30-'Table 9'!H30</f>
        <v>0</v>
      </c>
      <c r="I30" s="38">
        <f>'Table 10'!I30-'Table 9'!I30</f>
        <v>-446</v>
      </c>
      <c r="J30" s="38">
        <f>'Table 10'!J30-'Table 9'!J30</f>
        <v>-149</v>
      </c>
      <c r="K30" s="38">
        <f>'Table 10'!K30-'Table 9'!K30</f>
        <v>-298</v>
      </c>
      <c r="L30" s="38">
        <f>'Table 10'!L30-'Table 9'!L30</f>
        <v>0</v>
      </c>
      <c r="M30" s="38">
        <f>'Table 10'!M30-'Table 9'!M30</f>
        <v>-298</v>
      </c>
    </row>
    <row r="31" spans="1:13" ht="11.25">
      <c r="A31" s="34" t="s">
        <v>18</v>
      </c>
      <c r="B31" s="9" t="s">
        <v>159</v>
      </c>
      <c r="D31" s="36"/>
      <c r="E31" s="37" t="s">
        <v>81</v>
      </c>
      <c r="F31" s="38">
        <f>'Table 10'!F31-'Table 9'!F31</f>
        <v>-170</v>
      </c>
      <c r="G31" s="38">
        <f>'Table 10'!G31-'Table 9'!G31</f>
        <v>0</v>
      </c>
      <c r="H31" s="38">
        <f>'Table 10'!H31-'Table 9'!H31</f>
        <v>0</v>
      </c>
      <c r="I31" s="38">
        <f>'Table 10'!I31-'Table 9'!I31</f>
        <v>-170</v>
      </c>
      <c r="J31" s="38">
        <f>'Table 10'!J31-'Table 9'!J31</f>
        <v>-154</v>
      </c>
      <c r="K31" s="38">
        <f>'Table 10'!K31-'Table 9'!K31</f>
        <v>-16</v>
      </c>
      <c r="L31" s="38">
        <f>'Table 10'!L31-'Table 9'!L31</f>
        <v>1</v>
      </c>
      <c r="M31" s="38">
        <f>'Table 10'!M31-'Table 9'!M31</f>
        <v>-16</v>
      </c>
    </row>
    <row r="32" spans="1:13" ht="11.25">
      <c r="A32" s="34" t="s">
        <v>19</v>
      </c>
      <c r="B32" s="9" t="s">
        <v>160</v>
      </c>
      <c r="D32" s="36"/>
      <c r="E32" s="37" t="s">
        <v>82</v>
      </c>
      <c r="F32" s="38">
        <f>'Table 10'!F32-'Table 9'!F32</f>
        <v>-126</v>
      </c>
      <c r="G32" s="38">
        <f>'Table 10'!G32-'Table 9'!G32</f>
        <v>0</v>
      </c>
      <c r="H32" s="38">
        <f>'Table 10'!H32-'Table 9'!H32</f>
        <v>0</v>
      </c>
      <c r="I32" s="38">
        <f>'Table 10'!I32-'Table 9'!I32</f>
        <v>-126</v>
      </c>
      <c r="J32" s="38">
        <f>'Table 10'!J32-'Table 9'!J32</f>
        <v>-35</v>
      </c>
      <c r="K32" s="38">
        <f>'Table 10'!K32-'Table 9'!K32</f>
        <v>-91</v>
      </c>
      <c r="L32" s="38">
        <f>'Table 10'!L32-'Table 9'!L32</f>
        <v>0</v>
      </c>
      <c r="M32" s="38">
        <f>'Table 10'!M32-'Table 9'!M32</f>
        <v>-91</v>
      </c>
    </row>
    <row r="33" spans="1:13" ht="11.25">
      <c r="A33" s="34" t="s">
        <v>20</v>
      </c>
      <c r="B33" s="9" t="s">
        <v>161</v>
      </c>
      <c r="D33" s="36"/>
      <c r="E33" s="37" t="s">
        <v>83</v>
      </c>
      <c r="F33" s="38">
        <f>'Table 10'!F33-'Table 9'!F33</f>
        <v>426</v>
      </c>
      <c r="G33" s="38">
        <f>'Table 10'!G33-'Table 9'!G33</f>
        <v>0</v>
      </c>
      <c r="H33" s="38">
        <f>'Table 10'!H33-'Table 9'!H33</f>
        <v>0</v>
      </c>
      <c r="I33" s="38">
        <f>'Table 10'!I33-'Table 9'!I33</f>
        <v>426</v>
      </c>
      <c r="J33" s="38">
        <f>'Table 10'!J33-'Table 9'!J33</f>
        <v>32</v>
      </c>
      <c r="K33" s="38">
        <f>'Table 10'!K33-'Table 9'!K33</f>
        <v>394</v>
      </c>
      <c r="L33" s="38">
        <f>'Table 10'!L33-'Table 9'!L33</f>
        <v>-1</v>
      </c>
      <c r="M33" s="38">
        <f>'Table 10'!M33-'Table 9'!M33</f>
        <v>394</v>
      </c>
    </row>
    <row r="34" spans="1:13" ht="11.25">
      <c r="A34" s="34" t="s">
        <v>87</v>
      </c>
      <c r="B34" s="9" t="s">
        <v>26</v>
      </c>
      <c r="D34" s="36"/>
      <c r="E34" s="37" t="s">
        <v>84</v>
      </c>
      <c r="F34" s="38">
        <f>'Table 10'!F34-'Table 9'!F34</f>
        <v>-99</v>
      </c>
      <c r="G34" s="38">
        <f>'Table 10'!G34-'Table 9'!G34</f>
        <v>0</v>
      </c>
      <c r="H34" s="38">
        <f>'Table 10'!H34-'Table 9'!H34</f>
        <v>0</v>
      </c>
      <c r="I34" s="38">
        <f>'Table 10'!I34-'Table 9'!I34</f>
        <v>-99</v>
      </c>
      <c r="J34" s="38">
        <f>'Table 10'!J34-'Table 9'!J34</f>
        <v>-78</v>
      </c>
      <c r="K34" s="38">
        <f>'Table 10'!K34-'Table 9'!K34</f>
        <v>-22</v>
      </c>
      <c r="L34" s="38">
        <f>'Table 10'!L34-'Table 9'!L34</f>
        <v>0</v>
      </c>
      <c r="M34" s="38">
        <f>'Table 10'!M34-'Table 9'!M34</f>
        <v>-21</v>
      </c>
    </row>
    <row r="35" spans="1:13" ht="11.25">
      <c r="A35" s="34" t="s">
        <v>60</v>
      </c>
      <c r="B35" s="9" t="s">
        <v>152</v>
      </c>
      <c r="D35" s="49" t="s">
        <v>45</v>
      </c>
      <c r="E35" s="49"/>
      <c r="F35" s="38">
        <f>'Table 10'!F35-'Table 9'!F35</f>
        <v>-3214</v>
      </c>
      <c r="G35" s="38">
        <f>'Table 10'!G35-'Table 9'!G35</f>
        <v>0</v>
      </c>
      <c r="H35" s="38">
        <f>'Table 10'!H35-'Table 9'!H35</f>
        <v>0</v>
      </c>
      <c r="I35" s="38">
        <f>'Table 10'!I35-'Table 9'!I35</f>
        <v>-3214</v>
      </c>
      <c r="J35" s="38">
        <f>'Table 10'!J35-'Table 9'!J35</f>
        <v>-5022</v>
      </c>
      <c r="K35" s="38">
        <f>'Table 10'!K35-'Table 9'!K35</f>
        <v>1807</v>
      </c>
      <c r="L35" s="38">
        <f>'Table 10'!L35-'Table 9'!L35</f>
        <v>1</v>
      </c>
      <c r="M35" s="38">
        <f>'Table 10'!M35-'Table 9'!M35</f>
        <v>1809</v>
      </c>
    </row>
    <row r="36" spans="1:13" ht="11.25">
      <c r="A36" s="34"/>
      <c r="B36" s="9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9" t="s">
        <v>28</v>
      </c>
      <c r="D37" s="41" t="s">
        <v>85</v>
      </c>
      <c r="E37" s="37"/>
      <c r="F37" s="38">
        <f>'Table 10'!F37-'Table 9'!F37</f>
        <v>-713</v>
      </c>
      <c r="G37" s="38">
        <f>'Table 10'!G37-'Table 9'!G37</f>
        <v>0</v>
      </c>
      <c r="H37" s="38">
        <f>'Table 10'!H37-'Table 9'!H37</f>
        <v>0</v>
      </c>
      <c r="I37" s="38">
        <f>'Table 10'!I37-'Table 9'!I37</f>
        <v>-713</v>
      </c>
      <c r="J37" s="38">
        <f>'Table 10'!J37-'Table 9'!J37</f>
        <v>-997</v>
      </c>
      <c r="K37" s="38">
        <f>'Table 10'!K37-'Table 9'!K37</f>
        <v>284</v>
      </c>
      <c r="L37" s="38">
        <f>'Table 10'!L37-'Table 9'!L37</f>
        <v>-31</v>
      </c>
      <c r="M37" s="38">
        <f>'Table 10'!M37-'Table 9'!M37</f>
        <v>253</v>
      </c>
    </row>
    <row r="38" spans="1:13" ht="11.25">
      <c r="A38" s="34"/>
      <c r="B38" s="9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9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9" t="s">
        <v>163</v>
      </c>
      <c r="D40" s="36"/>
      <c r="E40" s="37" t="s">
        <v>86</v>
      </c>
      <c r="F40" s="38">
        <f>'Table 10'!F40-'Table 9'!F40</f>
        <v>34</v>
      </c>
      <c r="G40" s="38">
        <f>'Table 10'!G40-'Table 9'!G40</f>
        <v>0</v>
      </c>
      <c r="H40" s="38">
        <f>'Table 10'!H40-'Table 9'!H40</f>
        <v>-20</v>
      </c>
      <c r="I40" s="38">
        <f>'Table 10'!I40-'Table 9'!I40</f>
        <v>14</v>
      </c>
      <c r="J40" s="38">
        <f>'Table 10'!J40-'Table 9'!J40</f>
        <v>18</v>
      </c>
      <c r="K40" s="38">
        <f>'Table 10'!K40-'Table 9'!K40</f>
        <v>-4</v>
      </c>
      <c r="L40" s="38">
        <f>'Table 10'!L40-'Table 9'!L40</f>
        <v>-11</v>
      </c>
      <c r="M40" s="38">
        <f>'Table 10'!M40-'Table 9'!M40</f>
        <v>-14</v>
      </c>
    </row>
    <row r="41" spans="1:13" ht="11.25" customHeight="1">
      <c r="A41" s="34" t="s">
        <v>23</v>
      </c>
      <c r="B41" s="9" t="s">
        <v>164</v>
      </c>
      <c r="D41" s="36"/>
      <c r="E41" s="37" t="s">
        <v>147</v>
      </c>
      <c r="F41" s="38">
        <f>'Table 10'!F41-'Table 9'!F41</f>
        <v>-337</v>
      </c>
      <c r="G41" s="38">
        <f>'Table 10'!G41-'Table 9'!G41</f>
        <v>0</v>
      </c>
      <c r="H41" s="38">
        <f>'Table 10'!H41-'Table 9'!H41</f>
        <v>-44</v>
      </c>
      <c r="I41" s="38">
        <f>'Table 10'!I41-'Table 9'!I41</f>
        <v>-381</v>
      </c>
      <c r="J41" s="38">
        <f>'Table 10'!J41-'Table 9'!J41</f>
        <v>-301</v>
      </c>
      <c r="K41" s="38">
        <f>'Table 10'!K41-'Table 9'!K41</f>
        <v>-79</v>
      </c>
      <c r="L41" s="38">
        <f>'Table 10'!L41-'Table 9'!L41</f>
        <v>-19</v>
      </c>
      <c r="M41" s="38">
        <f>'Table 10'!M41-'Table 9'!M41</f>
        <v>-100</v>
      </c>
    </row>
    <row r="42" spans="1:13" ht="11.25" customHeight="1">
      <c r="A42" s="34" t="s">
        <v>91</v>
      </c>
      <c r="B42" s="9" t="s">
        <v>162</v>
      </c>
      <c r="D42" s="49" t="s">
        <v>90</v>
      </c>
      <c r="E42" s="49"/>
      <c r="F42" s="38">
        <f>'Table 10'!F42-'Table 9'!F42</f>
        <v>-303</v>
      </c>
      <c r="G42" s="38">
        <f>'Table 10'!G42-'Table 9'!G42</f>
        <v>0</v>
      </c>
      <c r="H42" s="38">
        <f>'Table 10'!H42-'Table 9'!H42</f>
        <v>-65</v>
      </c>
      <c r="I42" s="38">
        <f>'Table 10'!I42-'Table 9'!I42</f>
        <v>-366</v>
      </c>
      <c r="J42" s="38">
        <f>'Table 10'!J42-'Table 9'!J42</f>
        <v>-282</v>
      </c>
      <c r="K42" s="38">
        <f>'Table 10'!K42-'Table 9'!K42</f>
        <v>-84</v>
      </c>
      <c r="L42" s="38">
        <f>'Table 10'!L42-'Table 9'!L42</f>
        <v>-30</v>
      </c>
      <c r="M42" s="38">
        <f>'Table 10'!M42-'Table 9'!M42</f>
        <v>-114</v>
      </c>
    </row>
    <row r="43" spans="1:13" ht="11.25">
      <c r="A43" s="30"/>
      <c r="B43" s="5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9" t="s">
        <v>150</v>
      </c>
      <c r="C44" s="29" t="s">
        <v>47</v>
      </c>
      <c r="D44" s="36"/>
      <c r="E44" s="36"/>
      <c r="F44" s="38">
        <f>'Table 10'!F44-'Table 9'!F44</f>
        <v>-4761</v>
      </c>
      <c r="G44" s="38">
        <f>'Table 10'!G44-'Table 9'!G44</f>
        <v>0</v>
      </c>
      <c r="H44" s="38">
        <f>'Table 10'!H44-'Table 9'!H44</f>
        <v>-65</v>
      </c>
      <c r="I44" s="38">
        <f>'Table 10'!I44-'Table 9'!I44</f>
        <v>-4825</v>
      </c>
      <c r="J44" s="38">
        <f>'Table 10'!J44-'Table 9'!J44</f>
        <v>-6835</v>
      </c>
      <c r="K44" s="38">
        <f>'Table 10'!K44-'Table 9'!K44</f>
        <v>2010</v>
      </c>
      <c r="L44" s="38">
        <f>'Table 10'!L44-'Table 9'!L44</f>
        <v>-61</v>
      </c>
      <c r="M44" s="38">
        <f>'Table 10'!M44-'Table 9'!M44</f>
        <v>1950</v>
      </c>
    </row>
    <row r="45" spans="1:13" ht="8.25" customHeight="1" thickBot="1">
      <c r="A45" s="42"/>
      <c r="B45" s="17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220</v>
      </c>
      <c r="B46" s="1"/>
      <c r="F46" s="28"/>
    </row>
    <row r="47" spans="1:13" ht="12.75" customHeight="1" thickBot="1">
      <c r="A47" s="50" t="s">
        <v>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24" t="s">
        <v>3</v>
      </c>
      <c r="G49" s="24" t="s">
        <v>5</v>
      </c>
      <c r="H49" s="24" t="s">
        <v>35</v>
      </c>
      <c r="I49" s="24" t="s">
        <v>37</v>
      </c>
      <c r="J49" s="24" t="s">
        <v>8</v>
      </c>
      <c r="K49" s="24" t="s">
        <v>38</v>
      </c>
      <c r="L49" s="24" t="s">
        <v>42</v>
      </c>
      <c r="M49" s="24" t="s">
        <v>39</v>
      </c>
    </row>
    <row r="50" spans="1:13" s="32" customFormat="1" ht="8.25" customHeight="1">
      <c r="A50" s="33"/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5" t="s">
        <v>122</v>
      </c>
      <c r="C51" s="35" t="s">
        <v>30</v>
      </c>
      <c r="D51" s="36"/>
      <c r="E51" s="36"/>
      <c r="F51" s="38">
        <f>'Table 10'!F51-'Table 9'!F51</f>
        <v>-19711</v>
      </c>
      <c r="G51" s="38">
        <f>'Table 10'!G51-'Table 9'!G51</f>
        <v>-626</v>
      </c>
      <c r="H51" s="38">
        <f>'Table 10'!H51-'Table 9'!H51</f>
        <v>-158</v>
      </c>
      <c r="I51" s="38">
        <f>'Table 10'!I51-'Table 9'!I51</f>
        <v>-20495</v>
      </c>
      <c r="J51" s="38">
        <f>'Table 10'!J51-'Table 9'!J51</f>
        <v>-14614</v>
      </c>
      <c r="K51" s="38">
        <f>'Table 10'!K51-'Table 9'!K51</f>
        <v>-5881</v>
      </c>
      <c r="L51" s="38">
        <f>'Table 10'!L51-'Table 9'!L51</f>
        <v>1</v>
      </c>
      <c r="M51" s="38">
        <f>'Table 10'!M51-'Table 9'!M51</f>
        <v>-5880</v>
      </c>
    </row>
    <row r="52" spans="1:13" ht="12.75">
      <c r="A52" s="30"/>
      <c r="B52" s="5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5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5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5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5">
        <v>45</v>
      </c>
      <c r="D56" s="36"/>
      <c r="E56" s="36" t="s">
        <v>94</v>
      </c>
      <c r="F56" s="38">
        <f>'Table 10'!F56-'Table 9'!F56</f>
        <v>-539</v>
      </c>
      <c r="G56" s="38">
        <f>'Table 10'!G56-'Table 9'!G56</f>
        <v>0</v>
      </c>
      <c r="H56" s="38">
        <f>'Table 10'!H56-'Table 9'!H56</f>
        <v>0</v>
      </c>
      <c r="I56" s="38">
        <f>'Table 10'!I56-'Table 9'!I56</f>
        <v>-539</v>
      </c>
      <c r="J56" s="38">
        <f>'Table 10'!J56-'Table 9'!J56</f>
        <v>-255</v>
      </c>
      <c r="K56" s="38">
        <f>'Table 10'!K56-'Table 9'!K56</f>
        <v>-285</v>
      </c>
      <c r="L56" s="38">
        <f>'Table 10'!L56-'Table 9'!L56</f>
        <v>2</v>
      </c>
      <c r="M56" s="38">
        <f>'Table 10'!M56-'Table 9'!M56</f>
        <v>-282</v>
      </c>
    </row>
    <row r="57" spans="1:13" ht="11.25">
      <c r="A57" s="30">
        <v>29</v>
      </c>
      <c r="B57" s="5">
        <v>46</v>
      </c>
      <c r="D57" s="36"/>
      <c r="E57" s="36" t="s">
        <v>95</v>
      </c>
      <c r="F57" s="38">
        <f>'Table 10'!F57-'Table 9'!F57</f>
        <v>-1640</v>
      </c>
      <c r="G57" s="38">
        <f>'Table 10'!G57-'Table 9'!G57</f>
        <v>0</v>
      </c>
      <c r="H57" s="38">
        <f>'Table 10'!H57-'Table 9'!H57</f>
        <v>0</v>
      </c>
      <c r="I57" s="38">
        <f>'Table 10'!I57-'Table 9'!I57</f>
        <v>-1640</v>
      </c>
      <c r="J57" s="38">
        <f>'Table 10'!J57-'Table 9'!J57</f>
        <v>-499</v>
      </c>
      <c r="K57" s="38">
        <f>'Table 10'!K57-'Table 9'!K57</f>
        <v>-1141</v>
      </c>
      <c r="L57" s="38">
        <f>'Table 10'!L57-'Table 9'!L57</f>
        <v>2</v>
      </c>
      <c r="M57" s="38">
        <f>'Table 10'!M57-'Table 9'!M57</f>
        <v>-1139</v>
      </c>
    </row>
    <row r="58" spans="1:13" ht="11.25">
      <c r="A58" s="30">
        <v>30</v>
      </c>
      <c r="B58" s="5">
        <v>47</v>
      </c>
      <c r="D58" s="36"/>
      <c r="E58" s="36" t="s">
        <v>96</v>
      </c>
      <c r="F58" s="38">
        <f>'Table 10'!F58-'Table 9'!F58</f>
        <v>-924</v>
      </c>
      <c r="G58" s="38">
        <f>'Table 10'!G58-'Table 9'!G58</f>
        <v>0</v>
      </c>
      <c r="H58" s="38">
        <f>'Table 10'!H58-'Table 9'!H58</f>
        <v>0</v>
      </c>
      <c r="I58" s="38">
        <f>'Table 10'!I58-'Table 9'!I58</f>
        <v>-924</v>
      </c>
      <c r="J58" s="38">
        <f>'Table 10'!J58-'Table 9'!J58</f>
        <v>-79</v>
      </c>
      <c r="K58" s="38">
        <f>'Table 10'!K58-'Table 9'!K58</f>
        <v>-845</v>
      </c>
      <c r="L58" s="38">
        <f>'Table 10'!L58-'Table 9'!L58</f>
        <v>0</v>
      </c>
      <c r="M58" s="38">
        <f>'Table 10'!M58-'Table 9'!M58</f>
        <v>-846</v>
      </c>
    </row>
    <row r="59" spans="1:13" ht="11.25">
      <c r="A59" s="30" t="s">
        <v>99</v>
      </c>
      <c r="B59" s="5" t="s">
        <v>166</v>
      </c>
      <c r="C59" s="35"/>
      <c r="D59" s="49" t="s">
        <v>98</v>
      </c>
      <c r="E59" s="49"/>
      <c r="F59" s="38">
        <f>'Table 10'!F59-'Table 9'!F59</f>
        <v>-3104</v>
      </c>
      <c r="G59" s="38">
        <f>'Table 10'!G59-'Table 9'!G59</f>
        <v>0</v>
      </c>
      <c r="H59" s="38">
        <f>'Table 10'!H59-'Table 9'!H59</f>
        <v>0</v>
      </c>
      <c r="I59" s="38">
        <f>'Table 10'!I59-'Table 9'!I59</f>
        <v>-3104</v>
      </c>
      <c r="J59" s="38">
        <f>'Table 10'!J59-'Table 9'!J59</f>
        <v>-832</v>
      </c>
      <c r="K59" s="38">
        <f>'Table 10'!K59-'Table 9'!K59</f>
        <v>-2271</v>
      </c>
      <c r="L59" s="38">
        <f>'Table 10'!L59-'Table 9'!L59</f>
        <v>4</v>
      </c>
      <c r="M59" s="38">
        <f>'Table 10'!M59-'Table 9'!M59</f>
        <v>-2267</v>
      </c>
    </row>
    <row r="60" spans="1:13" ht="11.25">
      <c r="A60" s="30"/>
      <c r="B60" s="5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5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5">
        <v>49</v>
      </c>
      <c r="D62" s="36"/>
      <c r="E62" s="36" t="s">
        <v>100</v>
      </c>
      <c r="F62" s="38">
        <f>'Table 10'!F62-'Table 9'!F62</f>
        <v>-740</v>
      </c>
      <c r="G62" s="38">
        <f>'Table 10'!G62-'Table 9'!G62</f>
        <v>0</v>
      </c>
      <c r="H62" s="38">
        <f>'Table 10'!H62-'Table 9'!H62</f>
        <v>1</v>
      </c>
      <c r="I62" s="38">
        <f>'Table 10'!I62-'Table 9'!I62</f>
        <v>-740</v>
      </c>
      <c r="J62" s="38">
        <f>'Table 10'!J62-'Table 9'!J62</f>
        <v>-699</v>
      </c>
      <c r="K62" s="38">
        <f>'Table 10'!K62-'Table 9'!K62</f>
        <v>-41</v>
      </c>
      <c r="L62" s="38">
        <f>'Table 10'!L62-'Table 9'!L62</f>
        <v>-3</v>
      </c>
      <c r="M62" s="38">
        <f>'Table 10'!M62-'Table 9'!M62</f>
        <v>-45</v>
      </c>
    </row>
    <row r="63" spans="1:13" ht="11.25">
      <c r="A63" s="30" t="s">
        <v>25</v>
      </c>
      <c r="B63" s="5">
        <v>50</v>
      </c>
      <c r="D63" s="36"/>
      <c r="E63" s="36" t="s">
        <v>101</v>
      </c>
      <c r="F63" s="38">
        <f>'Table 10'!F63-'Table 9'!F63</f>
        <v>-58</v>
      </c>
      <c r="G63" s="38">
        <f>'Table 10'!G63-'Table 9'!G63</f>
        <v>0</v>
      </c>
      <c r="H63" s="38">
        <f>'Table 10'!H63-'Table 9'!H63</f>
        <v>0</v>
      </c>
      <c r="I63" s="38">
        <f>'Table 10'!I63-'Table 9'!I63</f>
        <v>-58</v>
      </c>
      <c r="J63" s="38">
        <f>'Table 10'!J63-'Table 9'!J63</f>
        <v>-58</v>
      </c>
      <c r="K63" s="38">
        <f>'Table 10'!K63-'Table 9'!K63</f>
        <v>0</v>
      </c>
      <c r="L63" s="38">
        <f>'Table 10'!L63-'Table 9'!L63</f>
        <v>-1</v>
      </c>
      <c r="M63" s="38">
        <f>'Table 10'!M63-'Table 9'!M63</f>
        <v>-1</v>
      </c>
    </row>
    <row r="64" spans="1:13" ht="11.25">
      <c r="A64" s="30" t="s">
        <v>26</v>
      </c>
      <c r="B64" s="5">
        <v>51</v>
      </c>
      <c r="D64" s="36"/>
      <c r="E64" s="36" t="s">
        <v>102</v>
      </c>
      <c r="F64" s="38">
        <f>'Table 10'!F64-'Table 9'!F64</f>
        <v>-283</v>
      </c>
      <c r="G64" s="38">
        <f>'Table 10'!G64-'Table 9'!G64</f>
        <v>0</v>
      </c>
      <c r="H64" s="38">
        <f>'Table 10'!H64-'Table 9'!H64</f>
        <v>0</v>
      </c>
      <c r="I64" s="38">
        <f>'Table 10'!I64-'Table 9'!I64</f>
        <v>-283</v>
      </c>
      <c r="J64" s="38">
        <f>'Table 10'!J64-'Table 9'!J64</f>
        <v>-692</v>
      </c>
      <c r="K64" s="38">
        <f>'Table 10'!K64-'Table 9'!K64</f>
        <v>409</v>
      </c>
      <c r="L64" s="38">
        <f>'Table 10'!L64-'Table 9'!L64</f>
        <v>-22</v>
      </c>
      <c r="M64" s="38">
        <f>'Table 10'!M64-'Table 9'!M64</f>
        <v>387</v>
      </c>
    </row>
    <row r="65" spans="1:13" ht="11.25">
      <c r="A65" s="30" t="s">
        <v>27</v>
      </c>
      <c r="B65" s="5">
        <v>52</v>
      </c>
      <c r="D65" s="36"/>
      <c r="E65" s="36" t="s">
        <v>103</v>
      </c>
      <c r="F65" s="38">
        <f>'Table 10'!F65-'Table 9'!F65</f>
        <v>-617</v>
      </c>
      <c r="G65" s="38">
        <f>'Table 10'!G65-'Table 9'!G65</f>
        <v>0</v>
      </c>
      <c r="H65" s="38">
        <f>'Table 10'!H65-'Table 9'!H65</f>
        <v>0</v>
      </c>
      <c r="I65" s="38">
        <f>'Table 10'!I65-'Table 9'!I65</f>
        <v>-617</v>
      </c>
      <c r="J65" s="38">
        <f>'Table 10'!J65-'Table 9'!J65</f>
        <v>-553</v>
      </c>
      <c r="K65" s="38">
        <f>'Table 10'!K65-'Table 9'!K65</f>
        <v>-64</v>
      </c>
      <c r="L65" s="38">
        <f>'Table 10'!L65-'Table 9'!L65</f>
        <v>-1</v>
      </c>
      <c r="M65" s="38">
        <f>'Table 10'!M65-'Table 9'!M65</f>
        <v>-64</v>
      </c>
    </row>
    <row r="66" spans="1:13" ht="11.25">
      <c r="A66" s="30" t="s">
        <v>28</v>
      </c>
      <c r="B66" s="5">
        <v>53</v>
      </c>
      <c r="D66" s="36"/>
      <c r="E66" s="36" t="s">
        <v>104</v>
      </c>
      <c r="F66" s="38">
        <f>'Table 10'!F66-'Table 9'!F66</f>
        <v>-208</v>
      </c>
      <c r="G66" s="38">
        <f>'Table 10'!G66-'Table 9'!G66</f>
        <v>0</v>
      </c>
      <c r="H66" s="38">
        <f>'Table 10'!H66-'Table 9'!H66</f>
        <v>0</v>
      </c>
      <c r="I66" s="38">
        <f>'Table 10'!I66-'Table 9'!I66</f>
        <v>-208</v>
      </c>
      <c r="J66" s="38">
        <f>'Table 10'!J66-'Table 9'!J66</f>
        <v>-246</v>
      </c>
      <c r="K66" s="38">
        <f>'Table 10'!K66-'Table 9'!K66</f>
        <v>38</v>
      </c>
      <c r="L66" s="38">
        <f>'Table 10'!L66-'Table 9'!L66</f>
        <v>-4</v>
      </c>
      <c r="M66" s="38">
        <f>'Table 10'!M66-'Table 9'!M66</f>
        <v>35</v>
      </c>
    </row>
    <row r="67" spans="1:13" ht="11.25" customHeight="1">
      <c r="A67" s="30" t="s">
        <v>105</v>
      </c>
      <c r="B67" s="5" t="s">
        <v>167</v>
      </c>
      <c r="D67" s="49" t="s">
        <v>107</v>
      </c>
      <c r="E67" s="49"/>
      <c r="F67" s="38">
        <f>'Table 10'!F67-'Table 9'!F67</f>
        <v>-1906</v>
      </c>
      <c r="G67" s="38">
        <f>'Table 10'!G67-'Table 9'!G67</f>
        <v>0</v>
      </c>
      <c r="H67" s="38">
        <f>'Table 10'!H67-'Table 9'!H67</f>
        <v>1</v>
      </c>
      <c r="I67" s="38">
        <f>'Table 10'!I67-'Table 9'!I67</f>
        <v>-1905</v>
      </c>
      <c r="J67" s="38">
        <f>'Table 10'!J67-'Table 9'!J67</f>
        <v>-2248</v>
      </c>
      <c r="K67" s="38">
        <f>'Table 10'!K67-'Table 9'!K67</f>
        <v>342</v>
      </c>
      <c r="L67" s="38">
        <f>'Table 10'!L67-'Table 9'!L67</f>
        <v>-32</v>
      </c>
      <c r="M67" s="38">
        <f>'Table 10'!M67-'Table 9'!M67</f>
        <v>311</v>
      </c>
    </row>
    <row r="68" spans="1:13" ht="11.25">
      <c r="A68" s="30"/>
      <c r="B68" s="5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5" t="s">
        <v>168</v>
      </c>
      <c r="D69" s="49" t="s">
        <v>108</v>
      </c>
      <c r="E69" s="49"/>
      <c r="F69" s="38">
        <f>'Table 10'!F69-'Table 9'!F69</f>
        <v>-1305</v>
      </c>
      <c r="G69" s="38">
        <f>'Table 10'!G69-'Table 9'!G69</f>
        <v>0</v>
      </c>
      <c r="H69" s="38">
        <f>'Table 10'!H69-'Table 9'!H69</f>
        <v>0</v>
      </c>
      <c r="I69" s="38">
        <f>'Table 10'!I69-'Table 9'!I69</f>
        <v>-1305</v>
      </c>
      <c r="J69" s="38">
        <f>'Table 10'!J69-'Table 9'!J69</f>
        <v>-1067</v>
      </c>
      <c r="K69" s="38">
        <f>'Table 10'!K69-'Table 9'!K69</f>
        <v>-237</v>
      </c>
      <c r="L69" s="38">
        <f>'Table 10'!L69-'Table 9'!L69</f>
        <v>-1</v>
      </c>
      <c r="M69" s="38">
        <f>'Table 10'!M69-'Table 9'!M69</f>
        <v>-239</v>
      </c>
    </row>
    <row r="70" spans="1:13" ht="11.25">
      <c r="A70" s="30"/>
      <c r="B70" s="5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5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5" t="s">
        <v>171</v>
      </c>
      <c r="D72" s="36"/>
      <c r="E72" s="36" t="s">
        <v>112</v>
      </c>
      <c r="F72" s="38">
        <f>'Table 10'!F72-'Table 9'!F72</f>
        <v>-2313</v>
      </c>
      <c r="G72" s="38">
        <f>'Table 10'!G72-'Table 9'!G72</f>
        <v>0</v>
      </c>
      <c r="H72" s="38">
        <f>'Table 10'!H72-'Table 9'!H72</f>
        <v>-1</v>
      </c>
      <c r="I72" s="38">
        <f>'Table 10'!I72-'Table 9'!I72</f>
        <v>-2313</v>
      </c>
      <c r="J72" s="38">
        <f>'Table 10'!J72-'Table 9'!J72</f>
        <v>-2561</v>
      </c>
      <c r="K72" s="38">
        <f>'Table 10'!K72-'Table 9'!K72</f>
        <v>246</v>
      </c>
      <c r="L72" s="38">
        <f>'Table 10'!L72-'Table 9'!L72</f>
        <v>-1</v>
      </c>
      <c r="M72" s="38">
        <f>'Table 10'!M72-'Table 9'!M72</f>
        <v>246</v>
      </c>
    </row>
    <row r="73" spans="1:13" ht="11.25">
      <c r="A73" s="30">
        <v>39</v>
      </c>
      <c r="B73" s="5">
        <v>61</v>
      </c>
      <c r="D73" s="36"/>
      <c r="E73" s="36" t="s">
        <v>113</v>
      </c>
      <c r="F73" s="38">
        <f>'Table 10'!F73-'Table 9'!F73</f>
        <v>-711</v>
      </c>
      <c r="G73" s="38">
        <f>'Table 10'!G73-'Table 9'!G73</f>
        <v>0</v>
      </c>
      <c r="H73" s="38">
        <f>'Table 10'!H73-'Table 9'!H73</f>
        <v>0</v>
      </c>
      <c r="I73" s="38">
        <f>'Table 10'!I73-'Table 9'!I73</f>
        <v>-711</v>
      </c>
      <c r="J73" s="38">
        <f>'Table 10'!J73-'Table 9'!J73</f>
        <v>-711</v>
      </c>
      <c r="K73" s="38">
        <f>'Table 10'!K73-'Table 9'!K73</f>
        <v>0</v>
      </c>
      <c r="L73" s="38">
        <f>'Table 10'!L73-'Table 9'!L73</f>
        <v>-4</v>
      </c>
      <c r="M73" s="38">
        <f>'Table 10'!M73-'Table 9'!M73</f>
        <v>-4</v>
      </c>
    </row>
    <row r="74" spans="1:13" ht="22.5">
      <c r="A74" s="30">
        <v>40</v>
      </c>
      <c r="B74" s="5" t="s">
        <v>172</v>
      </c>
      <c r="D74" s="36"/>
      <c r="E74" s="36" t="s">
        <v>114</v>
      </c>
      <c r="F74" s="38">
        <f>'Table 10'!F74-'Table 9'!F74</f>
        <v>1590</v>
      </c>
      <c r="G74" s="38">
        <f>'Table 10'!G74-'Table 9'!G74</f>
        <v>0</v>
      </c>
      <c r="H74" s="38">
        <f>'Table 10'!H74-'Table 9'!H74</f>
        <v>0</v>
      </c>
      <c r="I74" s="38">
        <f>'Table 10'!I74-'Table 9'!I74</f>
        <v>1590</v>
      </c>
      <c r="J74" s="38">
        <f>'Table 10'!J74-'Table 9'!J74</f>
        <v>2534</v>
      </c>
      <c r="K74" s="38">
        <f>'Table 10'!K74-'Table 9'!K74</f>
        <v>-944</v>
      </c>
      <c r="L74" s="38">
        <f>'Table 10'!L74-'Table 9'!L74</f>
        <v>-8</v>
      </c>
      <c r="M74" s="38">
        <f>'Table 10'!M74-'Table 9'!M74</f>
        <v>-951</v>
      </c>
    </row>
    <row r="75" spans="1:13" ht="11.25" customHeight="1">
      <c r="A75" s="30" t="s">
        <v>111</v>
      </c>
      <c r="B75" s="5" t="s">
        <v>169</v>
      </c>
      <c r="D75" s="49" t="s">
        <v>110</v>
      </c>
      <c r="E75" s="49"/>
      <c r="F75" s="38">
        <f>'Table 10'!F75-'Table 9'!F75</f>
        <v>-1434</v>
      </c>
      <c r="G75" s="38">
        <f>'Table 10'!G75-'Table 9'!G75</f>
        <v>0</v>
      </c>
      <c r="H75" s="38">
        <f>'Table 10'!H75-'Table 9'!H75</f>
        <v>-1</v>
      </c>
      <c r="I75" s="38">
        <f>'Table 10'!I75-'Table 9'!I75</f>
        <v>-1435</v>
      </c>
      <c r="J75" s="38">
        <f>'Table 10'!J75-'Table 9'!J75</f>
        <v>-738</v>
      </c>
      <c r="K75" s="38">
        <f>'Table 10'!K75-'Table 9'!K75</f>
        <v>-697</v>
      </c>
      <c r="L75" s="38">
        <f>'Table 10'!L75-'Table 9'!L75</f>
        <v>-12</v>
      </c>
      <c r="M75" s="38">
        <f>'Table 10'!M75-'Table 9'!M75</f>
        <v>-710</v>
      </c>
    </row>
    <row r="76" spans="1:13" ht="11.25">
      <c r="A76" s="30"/>
      <c r="B76" s="5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5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5">
        <v>64</v>
      </c>
      <c r="D78" s="36"/>
      <c r="E78" s="36" t="s">
        <v>117</v>
      </c>
      <c r="F78" s="38">
        <f>'Table 10'!F78-'Table 9'!F78</f>
        <v>1015</v>
      </c>
      <c r="G78" s="38">
        <f>'Table 10'!G78-'Table 9'!G78</f>
        <v>0</v>
      </c>
      <c r="H78" s="38">
        <f>'Table 10'!H78-'Table 9'!H78</f>
        <v>0</v>
      </c>
      <c r="I78" s="38">
        <f>'Table 10'!I78-'Table 9'!I78</f>
        <v>1015</v>
      </c>
      <c r="J78" s="38">
        <f>'Table 10'!J78-'Table 9'!J78</f>
        <v>975</v>
      </c>
      <c r="K78" s="38">
        <f>'Table 10'!K78-'Table 9'!K78</f>
        <v>40</v>
      </c>
      <c r="L78" s="38">
        <f>'Table 10'!L78-'Table 9'!L78</f>
        <v>-5</v>
      </c>
      <c r="M78" s="38">
        <f>'Table 10'!M78-'Table 9'!M78</f>
        <v>34</v>
      </c>
    </row>
    <row r="79" spans="1:13" ht="22.5">
      <c r="A79" s="30" t="s">
        <v>120</v>
      </c>
      <c r="B79" s="5">
        <v>65</v>
      </c>
      <c r="D79" s="36"/>
      <c r="E79" s="36" t="s">
        <v>118</v>
      </c>
      <c r="F79" s="38">
        <f>'Table 10'!F79-'Table 9'!F79</f>
        <v>-3281</v>
      </c>
      <c r="G79" s="38">
        <f>'Table 10'!G79-'Table 9'!G79</f>
        <v>0</v>
      </c>
      <c r="H79" s="38">
        <f>'Table 10'!H79-'Table 9'!H79</f>
        <v>0</v>
      </c>
      <c r="I79" s="38">
        <f>'Table 10'!I79-'Table 9'!I79</f>
        <v>-3281</v>
      </c>
      <c r="J79" s="38">
        <f>'Table 10'!J79-'Table 9'!J79</f>
        <v>-2769</v>
      </c>
      <c r="K79" s="38">
        <f>'Table 10'!K79-'Table 9'!K79</f>
        <v>-513</v>
      </c>
      <c r="L79" s="38">
        <f>'Table 10'!L79-'Table 9'!L79</f>
        <v>6</v>
      </c>
      <c r="M79" s="38">
        <f>'Table 10'!M79-'Table 9'!M79</f>
        <v>-505</v>
      </c>
    </row>
    <row r="80" spans="1:13" ht="11.25">
      <c r="A80" s="30" t="s">
        <v>121</v>
      </c>
      <c r="B80" s="5">
        <v>66</v>
      </c>
      <c r="D80" s="36"/>
      <c r="E80" s="36" t="s">
        <v>119</v>
      </c>
      <c r="F80" s="38">
        <f>'Table 10'!F80-'Table 9'!F80</f>
        <v>829</v>
      </c>
      <c r="G80" s="38">
        <f>'Table 10'!G80-'Table 9'!G80</f>
        <v>0</v>
      </c>
      <c r="H80" s="38">
        <f>'Table 10'!H80-'Table 9'!H80</f>
        <v>0</v>
      </c>
      <c r="I80" s="38">
        <f>'Table 10'!I80-'Table 9'!I80</f>
        <v>829</v>
      </c>
      <c r="J80" s="38">
        <f>'Table 10'!J80-'Table 9'!J80</f>
        <v>164</v>
      </c>
      <c r="K80" s="38">
        <f>'Table 10'!K80-'Table 9'!K80</f>
        <v>665</v>
      </c>
      <c r="L80" s="38">
        <f>'Table 10'!L80-'Table 9'!L80</f>
        <v>-4</v>
      </c>
      <c r="M80" s="38">
        <f>'Table 10'!M80-'Table 9'!M80</f>
        <v>661</v>
      </c>
    </row>
    <row r="81" spans="1:13" ht="11.25">
      <c r="A81" s="30" t="s">
        <v>122</v>
      </c>
      <c r="B81" s="5" t="s">
        <v>173</v>
      </c>
      <c r="D81" s="49" t="s">
        <v>116</v>
      </c>
      <c r="E81" s="49"/>
      <c r="F81" s="38">
        <f>'Table 10'!F81-'Table 9'!F81</f>
        <v>-1438</v>
      </c>
      <c r="G81" s="38">
        <f>'Table 10'!G81-'Table 9'!G81</f>
        <v>0</v>
      </c>
      <c r="H81" s="38">
        <f>'Table 10'!H81-'Table 9'!H81</f>
        <v>0</v>
      </c>
      <c r="I81" s="38">
        <f>'Table 10'!I81-'Table 9'!I81</f>
        <v>-1438</v>
      </c>
      <c r="J81" s="38">
        <f>'Table 10'!J81-'Table 9'!J81</f>
        <v>-1630</v>
      </c>
      <c r="K81" s="38">
        <f>'Table 10'!K81-'Table 9'!K81</f>
        <v>192</v>
      </c>
      <c r="L81" s="38">
        <f>'Table 10'!L81-'Table 9'!L81</f>
        <v>-2</v>
      </c>
      <c r="M81" s="38">
        <f>'Table 10'!M81-'Table 9'!M81</f>
        <v>190</v>
      </c>
    </row>
    <row r="82" spans="1:13" ht="11.25">
      <c r="A82" s="30"/>
      <c r="B82" s="5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5">
        <v>68</v>
      </c>
      <c r="D83" s="49" t="s">
        <v>51</v>
      </c>
      <c r="E83" s="49"/>
      <c r="F83" s="38">
        <f>'Table 10'!F83-'Table 9'!F83</f>
        <v>-712</v>
      </c>
      <c r="G83" s="38">
        <f>'Table 10'!G83-'Table 9'!G83</f>
        <v>-2009</v>
      </c>
      <c r="H83" s="38">
        <f>'Table 10'!H83-'Table 9'!H83</f>
        <v>0</v>
      </c>
      <c r="I83" s="38">
        <f>'Table 10'!I83-'Table 9'!I83</f>
        <v>-2721</v>
      </c>
      <c r="J83" s="38">
        <f>'Table 10'!J83-'Table 9'!J83</f>
        <v>2263</v>
      </c>
      <c r="K83" s="38">
        <f>'Table 10'!K83-'Table 9'!K83</f>
        <v>-4985</v>
      </c>
      <c r="L83" s="38">
        <f>'Table 10'!L83-'Table 9'!L83</f>
        <v>0</v>
      </c>
      <c r="M83" s="38">
        <f>'Table 10'!M83-'Table 9'!M83</f>
        <v>-4985</v>
      </c>
    </row>
    <row r="84" spans="1:13" ht="8.25" customHeight="1" thickBot="1">
      <c r="A84" s="42"/>
      <c r="B84" s="17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220</v>
      </c>
      <c r="B85" s="1"/>
      <c r="F85" s="28"/>
    </row>
    <row r="86" spans="1:13" ht="12.75" customHeight="1" thickBot="1">
      <c r="A86" s="50" t="s">
        <v>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24" t="s">
        <v>3</v>
      </c>
      <c r="G88" s="24" t="s">
        <v>5</v>
      </c>
      <c r="H88" s="24" t="s">
        <v>35</v>
      </c>
      <c r="I88" s="24" t="s">
        <v>37</v>
      </c>
      <c r="J88" s="24" t="s">
        <v>8</v>
      </c>
      <c r="K88" s="24" t="s">
        <v>38</v>
      </c>
      <c r="L88" s="24" t="s">
        <v>42</v>
      </c>
      <c r="M88" s="24" t="s">
        <v>39</v>
      </c>
    </row>
    <row r="89" spans="1:13" s="32" customFormat="1" ht="9" customHeight="1">
      <c r="A89" s="33"/>
      <c r="B89" s="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5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5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11.25">
      <c r="A92" s="30" t="s">
        <v>125</v>
      </c>
      <c r="B92" s="5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5" t="s">
        <v>175</v>
      </c>
      <c r="D93" s="36"/>
      <c r="E93" s="36" t="s">
        <v>126</v>
      </c>
      <c r="F93" s="38">
        <f>'Table 10'!F93-'Table 9'!F93</f>
        <v>-857</v>
      </c>
      <c r="G93" s="38">
        <f>'Table 10'!G93-'Table 9'!G93</f>
        <v>0</v>
      </c>
      <c r="H93" s="38">
        <f>'Table 10'!H93-'Table 9'!H93</f>
        <v>0</v>
      </c>
      <c r="I93" s="38">
        <f>'Table 10'!I93-'Table 9'!I93</f>
        <v>-857</v>
      </c>
      <c r="J93" s="38">
        <f>'Table 10'!J93-'Table 9'!J93</f>
        <v>-725</v>
      </c>
      <c r="K93" s="38">
        <f>'Table 10'!K93-'Table 9'!K93</f>
        <v>-134</v>
      </c>
      <c r="L93" s="38">
        <f>'Table 10'!L93-'Table 9'!L93</f>
        <v>0</v>
      </c>
      <c r="M93" s="38">
        <f>'Table 10'!M93-'Table 9'!M93</f>
        <v>-133</v>
      </c>
    </row>
    <row r="94" spans="1:13" ht="11.25" customHeight="1">
      <c r="A94" s="30">
        <v>46</v>
      </c>
      <c r="B94" s="5">
        <v>71</v>
      </c>
      <c r="D94" s="36"/>
      <c r="E94" s="36" t="s">
        <v>127</v>
      </c>
      <c r="F94" s="38">
        <f>'Table 10'!F94-'Table 9'!F94</f>
        <v>-848</v>
      </c>
      <c r="G94" s="38">
        <f>'Table 10'!G94-'Table 9'!G94</f>
        <v>0</v>
      </c>
      <c r="H94" s="38">
        <f>'Table 10'!H94-'Table 9'!H94</f>
        <v>0</v>
      </c>
      <c r="I94" s="38">
        <f>'Table 10'!I94-'Table 9'!I94</f>
        <v>-848</v>
      </c>
      <c r="J94" s="38">
        <f>'Table 10'!J94-'Table 9'!J94</f>
        <v>-627</v>
      </c>
      <c r="K94" s="38">
        <f>'Table 10'!K94-'Table 9'!K94</f>
        <v>-220</v>
      </c>
      <c r="L94" s="38">
        <f>'Table 10'!L94-'Table 9'!L94</f>
        <v>0</v>
      </c>
      <c r="M94" s="38">
        <f>'Table 10'!M94-'Table 9'!M94</f>
        <v>-220</v>
      </c>
    </row>
    <row r="95" spans="1:13" ht="11.25">
      <c r="A95" s="30">
        <v>47</v>
      </c>
      <c r="B95" s="5">
        <v>72</v>
      </c>
      <c r="D95" s="36"/>
      <c r="E95" s="36" t="s">
        <v>128</v>
      </c>
      <c r="F95" s="38">
        <f>'Table 10'!F95-'Table 9'!F95</f>
        <v>18</v>
      </c>
      <c r="G95" s="38">
        <f>'Table 10'!G95-'Table 9'!G95</f>
        <v>0</v>
      </c>
      <c r="H95" s="38">
        <f>'Table 10'!H95-'Table 9'!H95</f>
        <v>-13</v>
      </c>
      <c r="I95" s="38">
        <f>'Table 10'!I95-'Table 9'!I95</f>
        <v>4</v>
      </c>
      <c r="J95" s="38">
        <f>'Table 10'!J95-'Table 9'!J95</f>
        <v>76</v>
      </c>
      <c r="K95" s="38">
        <f>'Table 10'!K95-'Table 9'!K95</f>
        <v>-72</v>
      </c>
      <c r="L95" s="38">
        <f>'Table 10'!L95-'Table 9'!L95</f>
        <v>1</v>
      </c>
      <c r="M95" s="38">
        <f>'Table 10'!M95-'Table 9'!M95</f>
        <v>-71</v>
      </c>
    </row>
    <row r="96" spans="1:13" ht="11.25">
      <c r="A96" s="30">
        <v>48</v>
      </c>
      <c r="B96" s="5">
        <v>73</v>
      </c>
      <c r="D96" s="36"/>
      <c r="E96" s="36" t="s">
        <v>129</v>
      </c>
      <c r="F96" s="38">
        <f>'Table 10'!F96-'Table 9'!F96</f>
        <v>-770</v>
      </c>
      <c r="G96" s="38">
        <f>'Table 10'!G96-'Table 9'!G96</f>
        <v>0</v>
      </c>
      <c r="H96" s="38">
        <f>'Table 10'!H96-'Table 9'!H96</f>
        <v>0</v>
      </c>
      <c r="I96" s="38">
        <f>'Table 10'!I96-'Table 9'!I96</f>
        <v>-770</v>
      </c>
      <c r="J96" s="38">
        <f>'Table 10'!J96-'Table 9'!J96</f>
        <v>-577</v>
      </c>
      <c r="K96" s="38">
        <f>'Table 10'!K96-'Table 9'!K96</f>
        <v>-194</v>
      </c>
      <c r="L96" s="38">
        <f>'Table 10'!L96-'Table 9'!L96</f>
        <v>0</v>
      </c>
      <c r="M96" s="38">
        <f>'Table 10'!M96-'Table 9'!M96</f>
        <v>-194</v>
      </c>
    </row>
    <row r="97" spans="1:13" ht="11.25" customHeight="1">
      <c r="A97" s="30">
        <v>49</v>
      </c>
      <c r="B97" s="5" t="s">
        <v>176</v>
      </c>
      <c r="D97" s="36"/>
      <c r="E97" s="36" t="s">
        <v>130</v>
      </c>
      <c r="F97" s="38">
        <f>'Table 10'!F97-'Table 9'!F97</f>
        <v>-428</v>
      </c>
      <c r="G97" s="38">
        <f>'Table 10'!G97-'Table 9'!G97</f>
        <v>0</v>
      </c>
      <c r="H97" s="38">
        <f>'Table 10'!H97-'Table 9'!H97</f>
        <v>0</v>
      </c>
      <c r="I97" s="38">
        <f>'Table 10'!I97-'Table 9'!I97</f>
        <v>-428</v>
      </c>
      <c r="J97" s="38">
        <f>'Table 10'!J97-'Table 9'!J97</f>
        <v>-164</v>
      </c>
      <c r="K97" s="38">
        <f>'Table 10'!K97-'Table 9'!K97</f>
        <v>-264</v>
      </c>
      <c r="L97" s="38">
        <f>'Table 10'!L97-'Table 9'!L97</f>
        <v>0</v>
      </c>
      <c r="M97" s="38">
        <f>'Table 10'!M97-'Table 9'!M97</f>
        <v>-264</v>
      </c>
    </row>
    <row r="98" spans="1:13" ht="11.25">
      <c r="A98" s="30">
        <v>50</v>
      </c>
      <c r="B98" s="5">
        <v>77</v>
      </c>
      <c r="D98" s="36"/>
      <c r="E98" s="36" t="s">
        <v>131</v>
      </c>
      <c r="F98" s="38">
        <f>'Table 10'!F98-'Table 9'!F98</f>
        <v>-412</v>
      </c>
      <c r="G98" s="38">
        <f>'Table 10'!G98-'Table 9'!G98</f>
        <v>0</v>
      </c>
      <c r="H98" s="38">
        <f>'Table 10'!H98-'Table 9'!H98</f>
        <v>0</v>
      </c>
      <c r="I98" s="38">
        <f>'Table 10'!I98-'Table 9'!I98</f>
        <v>-412</v>
      </c>
      <c r="J98" s="38">
        <f>'Table 10'!J98-'Table 9'!J98</f>
        <v>-459</v>
      </c>
      <c r="K98" s="38">
        <f>'Table 10'!K98-'Table 9'!K98</f>
        <v>46</v>
      </c>
      <c r="L98" s="38">
        <f>'Table 10'!L98-'Table 9'!L98</f>
        <v>1</v>
      </c>
      <c r="M98" s="38">
        <f>'Table 10'!M98-'Table 9'!M98</f>
        <v>47</v>
      </c>
    </row>
    <row r="99" spans="1:13" ht="11.25">
      <c r="A99" s="30">
        <v>51</v>
      </c>
      <c r="B99" s="5">
        <v>78</v>
      </c>
      <c r="D99" s="36"/>
      <c r="E99" s="36" t="s">
        <v>132</v>
      </c>
      <c r="F99" s="38">
        <f>'Table 10'!F99-'Table 9'!F99</f>
        <v>-613</v>
      </c>
      <c r="G99" s="38">
        <f>'Table 10'!G99-'Table 9'!G99</f>
        <v>0</v>
      </c>
      <c r="H99" s="38">
        <f>'Table 10'!H99-'Table 9'!H99</f>
        <v>0</v>
      </c>
      <c r="I99" s="38">
        <f>'Table 10'!I99-'Table 9'!I99</f>
        <v>-613</v>
      </c>
      <c r="J99" s="38">
        <f>'Table 10'!J99-'Table 9'!J99</f>
        <v>-382</v>
      </c>
      <c r="K99" s="38">
        <f>'Table 10'!K99-'Table 9'!K99</f>
        <v>-233</v>
      </c>
      <c r="L99" s="38">
        <f>'Table 10'!L99-'Table 9'!L99</f>
        <v>1</v>
      </c>
      <c r="M99" s="38">
        <f>'Table 10'!M99-'Table 9'!M99</f>
        <v>-232</v>
      </c>
    </row>
    <row r="100" spans="1:13" ht="22.5">
      <c r="A100" s="30">
        <v>52</v>
      </c>
      <c r="B100" s="5">
        <v>79</v>
      </c>
      <c r="D100" s="36"/>
      <c r="E100" s="36" t="s">
        <v>133</v>
      </c>
      <c r="F100" s="38">
        <f>'Table 10'!F100-'Table 9'!F100</f>
        <v>-343</v>
      </c>
      <c r="G100" s="38">
        <f>'Table 10'!G100-'Table 9'!G100</f>
        <v>0</v>
      </c>
      <c r="H100" s="38">
        <f>'Table 10'!H100-'Table 9'!H100</f>
        <v>0</v>
      </c>
      <c r="I100" s="38">
        <f>'Table 10'!I100-'Table 9'!I100</f>
        <v>-343</v>
      </c>
      <c r="J100" s="38">
        <f>'Table 10'!J100-'Table 9'!J100</f>
        <v>-325</v>
      </c>
      <c r="K100" s="38">
        <f>'Table 10'!K100-'Table 9'!K100</f>
        <v>-18</v>
      </c>
      <c r="L100" s="38">
        <f>'Table 10'!L100-'Table 9'!L100</f>
        <v>1</v>
      </c>
      <c r="M100" s="38">
        <f>'Table 10'!M100-'Table 9'!M100</f>
        <v>-18</v>
      </c>
    </row>
    <row r="101" spans="1:13" ht="33.75">
      <c r="A101" s="30">
        <v>53</v>
      </c>
      <c r="B101" s="5" t="s">
        <v>177</v>
      </c>
      <c r="D101" s="36"/>
      <c r="E101" s="36" t="s">
        <v>134</v>
      </c>
      <c r="F101" s="38">
        <f>'Table 10'!F101-'Table 9'!F101</f>
        <v>-366</v>
      </c>
      <c r="G101" s="38">
        <f>'Table 10'!G101-'Table 9'!G101</f>
        <v>0</v>
      </c>
      <c r="H101" s="38">
        <f>'Table 10'!H101-'Table 9'!H101</f>
        <v>1</v>
      </c>
      <c r="I101" s="38">
        <f>'Table 10'!I101-'Table 9'!I101</f>
        <v>-365</v>
      </c>
      <c r="J101" s="38">
        <f>'Table 10'!J101-'Table 9'!J101</f>
        <v>-140</v>
      </c>
      <c r="K101" s="38">
        <f>'Table 10'!K101-'Table 9'!K101</f>
        <v>-225</v>
      </c>
      <c r="L101" s="38">
        <f>'Table 10'!L101-'Table 9'!L101</f>
        <v>1</v>
      </c>
      <c r="M101" s="38">
        <f>'Table 10'!M101-'Table 9'!M101</f>
        <v>-225</v>
      </c>
    </row>
    <row r="102" spans="1:13" ht="22.5" customHeight="1">
      <c r="A102" s="30" t="s">
        <v>125</v>
      </c>
      <c r="B102" s="5" t="s">
        <v>174</v>
      </c>
      <c r="D102" s="49" t="s">
        <v>124</v>
      </c>
      <c r="E102" s="49"/>
      <c r="F102" s="38">
        <f>'Table 10'!F102-'Table 9'!F102</f>
        <v>-4621</v>
      </c>
      <c r="G102" s="38">
        <f>'Table 10'!G102-'Table 9'!G102</f>
        <v>0</v>
      </c>
      <c r="H102" s="38">
        <f>'Table 10'!H102-'Table 9'!H102</f>
        <v>-14</v>
      </c>
      <c r="I102" s="38">
        <f>'Table 10'!I102-'Table 9'!I102</f>
        <v>-4634</v>
      </c>
      <c r="J102" s="38">
        <f>'Table 10'!J102-'Table 9'!J102</f>
        <v>-3320</v>
      </c>
      <c r="K102" s="38">
        <f>'Table 10'!K102-'Table 9'!K102</f>
        <v>-1313</v>
      </c>
      <c r="L102" s="38">
        <f>'Table 10'!L102-'Table 9'!L102</f>
        <v>4</v>
      </c>
      <c r="M102" s="38">
        <f>'Table 10'!M102-'Table 9'!M102</f>
        <v>-1311</v>
      </c>
    </row>
    <row r="103" spans="1:13" ht="11.25">
      <c r="A103" s="30"/>
      <c r="B103" s="5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5">
        <v>84</v>
      </c>
      <c r="D104" s="49" t="s">
        <v>49</v>
      </c>
      <c r="E104" s="49"/>
      <c r="F104" s="38">
        <f>'Table 10'!F104-'Table 9'!F104</f>
        <v>0</v>
      </c>
      <c r="G104" s="38">
        <f>'Table 10'!G104-'Table 9'!G104</f>
        <v>0</v>
      </c>
      <c r="H104" s="38">
        <f>'Table 10'!H104-'Table 9'!H104</f>
        <v>-833</v>
      </c>
      <c r="I104" s="38">
        <f>'Table 10'!I104-'Table 9'!I104</f>
        <v>-833</v>
      </c>
      <c r="J104" s="38">
        <f>'Table 10'!J104-'Table 9'!J104</f>
        <v>112</v>
      </c>
      <c r="K104" s="38">
        <f>'Table 10'!K104-'Table 9'!K104</f>
        <v>-944</v>
      </c>
      <c r="L104" s="38">
        <f>'Table 10'!L104-'Table 9'!L104</f>
        <v>1</v>
      </c>
      <c r="M104" s="38">
        <f>'Table 10'!M104-'Table 9'!M104</f>
        <v>-944</v>
      </c>
    </row>
    <row r="105" spans="1:13" ht="11.25">
      <c r="A105" s="30"/>
      <c r="B105" s="5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5">
        <v>85</v>
      </c>
      <c r="D106" s="49" t="s">
        <v>50</v>
      </c>
      <c r="E106" s="49"/>
      <c r="F106" s="38">
        <f>'Table 10'!F106-'Table 9'!F106</f>
        <v>518</v>
      </c>
      <c r="G106" s="38">
        <f>'Table 10'!G106-'Table 9'!G106</f>
        <v>0</v>
      </c>
      <c r="H106" s="38">
        <f>'Table 10'!H106-'Table 9'!H106</f>
        <v>149</v>
      </c>
      <c r="I106" s="38">
        <f>'Table 10'!I106-'Table 9'!I106</f>
        <v>665</v>
      </c>
      <c r="J106" s="38">
        <f>'Table 10'!J106-'Table 9'!J106</f>
        <v>209</v>
      </c>
      <c r="K106" s="38">
        <f>'Table 10'!K106-'Table 9'!K106</f>
        <v>456</v>
      </c>
      <c r="L106" s="38">
        <f>'Table 10'!L106-'Table 9'!L106</f>
        <v>1</v>
      </c>
      <c r="M106" s="38">
        <f>'Table 10'!M106-'Table 9'!M106</f>
        <v>457</v>
      </c>
    </row>
    <row r="107" spans="1:13" ht="11.25">
      <c r="A107" s="30"/>
      <c r="B107" s="5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5" t="s">
        <v>178</v>
      </c>
      <c r="D108" s="49" t="s">
        <v>136</v>
      </c>
      <c r="E108" s="49"/>
      <c r="F108" s="38">
        <f>'Table 10'!F108-'Table 9'!F108</f>
        <v>703</v>
      </c>
      <c r="G108" s="38">
        <f>'Table 10'!G108-'Table 9'!G108</f>
        <v>0</v>
      </c>
      <c r="H108" s="38">
        <f>'Table 10'!H108-'Table 9'!H108</f>
        <v>18</v>
      </c>
      <c r="I108" s="38">
        <f>'Table 10'!I108-'Table 9'!I108</f>
        <v>721</v>
      </c>
      <c r="J108" s="38">
        <f>'Table 10'!J108-'Table 9'!J108</f>
        <v>298</v>
      </c>
      <c r="K108" s="38">
        <f>'Table 10'!K108-'Table 9'!K108</f>
        <v>423</v>
      </c>
      <c r="L108" s="38">
        <f>'Table 10'!L108-'Table 9'!L108</f>
        <v>1</v>
      </c>
      <c r="M108" s="38">
        <f>'Table 10'!M108-'Table 9'!M108</f>
        <v>424</v>
      </c>
    </row>
    <row r="109" spans="1:13" ht="11.25">
      <c r="A109" s="30"/>
      <c r="B109" s="5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5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5" t="s">
        <v>180</v>
      </c>
      <c r="D111" s="36"/>
      <c r="E111" s="36" t="s">
        <v>140</v>
      </c>
      <c r="F111" s="38">
        <f>'Table 10'!F111-'Table 9'!F111</f>
        <v>-259</v>
      </c>
      <c r="G111" s="38">
        <f>'Table 10'!G111-'Table 9'!G111</f>
        <v>0</v>
      </c>
      <c r="H111" s="38">
        <f>'Table 10'!H111-'Table 9'!H111</f>
        <v>-20</v>
      </c>
      <c r="I111" s="38">
        <f>'Table 10'!I111-'Table 9'!I111</f>
        <v>-279</v>
      </c>
      <c r="J111" s="38">
        <f>'Table 10'!J111-'Table 9'!J111</f>
        <v>-88</v>
      </c>
      <c r="K111" s="38">
        <f>'Table 10'!K111-'Table 9'!K111</f>
        <v>-191</v>
      </c>
      <c r="L111" s="38">
        <f>'Table 10'!L111-'Table 9'!L111</f>
        <v>-1</v>
      </c>
      <c r="M111" s="38">
        <f>'Table 10'!M111-'Table 9'!M111</f>
        <v>-193</v>
      </c>
    </row>
    <row r="112" spans="1:13" ht="11.25">
      <c r="A112" s="30">
        <v>59</v>
      </c>
      <c r="B112" s="5">
        <v>93</v>
      </c>
      <c r="D112" s="36"/>
      <c r="E112" s="36" t="s">
        <v>141</v>
      </c>
      <c r="F112" s="38">
        <f>'Table 10'!F112-'Table 9'!F112</f>
        <v>-209</v>
      </c>
      <c r="G112" s="38">
        <f>'Table 10'!G112-'Table 9'!G112</f>
        <v>0</v>
      </c>
      <c r="H112" s="38">
        <f>'Table 10'!H112-'Table 9'!H112</f>
        <v>-6</v>
      </c>
      <c r="I112" s="38">
        <f>'Table 10'!I112-'Table 9'!I112</f>
        <v>-216</v>
      </c>
      <c r="J112" s="38">
        <f>'Table 10'!J112-'Table 9'!J112</f>
        <v>-198</v>
      </c>
      <c r="K112" s="38">
        <f>'Table 10'!K112-'Table 9'!K112</f>
        <v>-18</v>
      </c>
      <c r="L112" s="38">
        <f>'Table 10'!L112-'Table 9'!L112</f>
        <v>0</v>
      </c>
      <c r="M112" s="38">
        <f>'Table 10'!M112-'Table 9'!M112</f>
        <v>-18</v>
      </c>
    </row>
    <row r="113" spans="1:13" ht="11.25">
      <c r="A113" s="30">
        <v>60</v>
      </c>
      <c r="B113" s="5">
        <v>94</v>
      </c>
      <c r="D113" s="36"/>
      <c r="E113" s="36" t="s">
        <v>142</v>
      </c>
      <c r="F113" s="38">
        <f>'Table 10'!F113-'Table 9'!F113</f>
        <v>-77</v>
      </c>
      <c r="G113" s="38">
        <f>'Table 10'!G113-'Table 9'!G113</f>
        <v>0</v>
      </c>
      <c r="H113" s="38">
        <f>'Table 10'!H113-'Table 9'!H113</f>
        <v>35</v>
      </c>
      <c r="I113" s="38">
        <f>'Table 10'!I113-'Table 9'!I113</f>
        <v>-43</v>
      </c>
      <c r="J113" s="38">
        <f>'Table 10'!J113-'Table 9'!J113</f>
        <v>-28</v>
      </c>
      <c r="K113" s="38">
        <f>'Table 10'!K113-'Table 9'!K113</f>
        <v>-14</v>
      </c>
      <c r="L113" s="38">
        <f>'Table 10'!L113-'Table 9'!L113</f>
        <v>2</v>
      </c>
      <c r="M113" s="38">
        <f>'Table 10'!M113-'Table 9'!M113</f>
        <v>-11</v>
      </c>
    </row>
    <row r="114" spans="1:13" ht="11.25">
      <c r="A114" s="30">
        <v>61</v>
      </c>
      <c r="B114" s="5">
        <v>95</v>
      </c>
      <c r="D114" s="36"/>
      <c r="E114" s="36" t="s">
        <v>143</v>
      </c>
      <c r="F114" s="38">
        <f>'Table 10'!F114-'Table 9'!F114</f>
        <v>-42</v>
      </c>
      <c r="G114" s="38">
        <f>'Table 10'!G114-'Table 9'!G114</f>
        <v>0</v>
      </c>
      <c r="H114" s="38">
        <f>'Table 10'!H114-'Table 9'!H114</f>
        <v>0</v>
      </c>
      <c r="I114" s="38">
        <f>'Table 10'!I114-'Table 9'!I114</f>
        <v>-42</v>
      </c>
      <c r="J114" s="38">
        <f>'Table 10'!J114-'Table 9'!J114</f>
        <v>-41</v>
      </c>
      <c r="K114" s="38">
        <f>'Table 10'!K114-'Table 9'!K114</f>
        <v>-2</v>
      </c>
      <c r="L114" s="38">
        <f>'Table 10'!L114-'Table 9'!L114</f>
        <v>0</v>
      </c>
      <c r="M114" s="38">
        <f>'Table 10'!M114-'Table 9'!M114</f>
        <v>-1</v>
      </c>
    </row>
    <row r="115" spans="1:13" ht="11.25">
      <c r="A115" s="30">
        <v>62</v>
      </c>
      <c r="B115" s="5">
        <v>96</v>
      </c>
      <c r="D115" s="36"/>
      <c r="E115" s="36" t="s">
        <v>144</v>
      </c>
      <c r="F115" s="38">
        <f>'Table 10'!F115-'Table 9'!F115</f>
        <v>-42</v>
      </c>
      <c r="G115" s="38">
        <f>'Table 10'!G115-'Table 9'!G115</f>
        <v>0</v>
      </c>
      <c r="H115" s="38">
        <f>'Table 10'!H115-'Table 9'!H115</f>
        <v>0</v>
      </c>
      <c r="I115" s="38">
        <f>'Table 10'!I115-'Table 9'!I115</f>
        <v>-42</v>
      </c>
      <c r="J115" s="38">
        <f>'Table 10'!J115-'Table 9'!J115</f>
        <v>-93</v>
      </c>
      <c r="K115" s="38">
        <f>'Table 10'!K115-'Table 9'!K115</f>
        <v>50</v>
      </c>
      <c r="L115" s="38">
        <f>'Table 10'!L115-'Table 9'!L115</f>
        <v>3</v>
      </c>
      <c r="M115" s="38">
        <f>'Table 10'!M115-'Table 9'!M115</f>
        <v>53</v>
      </c>
    </row>
    <row r="116" spans="1:13" ht="33.75">
      <c r="A116" s="30">
        <v>63</v>
      </c>
      <c r="B116" s="5" t="s">
        <v>181</v>
      </c>
      <c r="D116" s="36"/>
      <c r="E116" s="36" t="s">
        <v>145</v>
      </c>
      <c r="F116" s="38">
        <f>'Table 10'!F116-'Table 9'!F116</f>
        <v>-244</v>
      </c>
      <c r="G116" s="38">
        <f>'Table 10'!G116-'Table 9'!G116</f>
        <v>0</v>
      </c>
      <c r="H116" s="38">
        <f>'Table 10'!H116-'Table 9'!H116</f>
        <v>0</v>
      </c>
      <c r="I116" s="38">
        <f>'Table 10'!I116-'Table 9'!I116</f>
        <v>-244</v>
      </c>
      <c r="J116" s="38">
        <f>'Table 10'!J116-'Table 9'!J116</f>
        <v>-201</v>
      </c>
      <c r="K116" s="38">
        <f>'Table 10'!K116-'Table 9'!K116</f>
        <v>-42</v>
      </c>
      <c r="L116" s="38">
        <f>'Table 10'!L116-'Table 9'!L116</f>
        <v>2</v>
      </c>
      <c r="M116" s="38">
        <f>'Table 10'!M116-'Table 9'!M116</f>
        <v>-40</v>
      </c>
    </row>
    <row r="117" spans="1:13" ht="11.25">
      <c r="A117" s="30">
        <v>64</v>
      </c>
      <c r="B117" s="5">
        <v>99</v>
      </c>
      <c r="D117" s="36"/>
      <c r="E117" s="36" t="s">
        <v>146</v>
      </c>
      <c r="F117" s="38">
        <f>'Table 10'!F117-'Table 9'!F117</f>
        <v>5</v>
      </c>
      <c r="G117" s="38">
        <f>'Table 10'!G117-'Table 9'!G117</f>
        <v>0</v>
      </c>
      <c r="H117" s="38">
        <f>'Table 10'!H117-'Table 9'!H117</f>
        <v>0</v>
      </c>
      <c r="I117" s="38">
        <f>'Table 10'!I117-'Table 9'!I117</f>
        <v>5</v>
      </c>
      <c r="J117" s="38">
        <f>'Table 10'!J117-'Table 9'!J117</f>
        <v>5</v>
      </c>
      <c r="K117" s="38">
        <f>'Table 10'!K117-'Table 9'!K117</f>
        <v>0</v>
      </c>
      <c r="L117" s="38">
        <f>'Table 10'!L117-'Table 9'!L117</f>
        <v>0</v>
      </c>
      <c r="M117" s="38">
        <f>'Table 10'!M117-'Table 9'!M117</f>
        <v>0</v>
      </c>
    </row>
    <row r="118" spans="1:13" ht="11.25" customHeight="1">
      <c r="A118" s="30" t="s">
        <v>139</v>
      </c>
      <c r="B118" s="5" t="s">
        <v>179</v>
      </c>
      <c r="D118" s="49" t="s">
        <v>138</v>
      </c>
      <c r="E118" s="49"/>
      <c r="F118" s="38">
        <f>'Table 10'!F118-'Table 9'!F118</f>
        <v>-869</v>
      </c>
      <c r="G118" s="38">
        <f>'Table 10'!G118-'Table 9'!G118</f>
        <v>0</v>
      </c>
      <c r="H118" s="38">
        <f>'Table 10'!H118-'Table 9'!H118</f>
        <v>8</v>
      </c>
      <c r="I118" s="38">
        <f>'Table 10'!I118-'Table 9'!I118</f>
        <v>-861</v>
      </c>
      <c r="J118" s="38">
        <f>'Table 10'!J118-'Table 9'!J118</f>
        <v>-644</v>
      </c>
      <c r="K118" s="38">
        <f>'Table 10'!K118-'Table 9'!K118</f>
        <v>-216</v>
      </c>
      <c r="L118" s="38">
        <f>'Table 10'!L118-'Table 9'!L118</f>
        <v>6</v>
      </c>
      <c r="M118" s="38">
        <f>'Table 10'!M118-'Table 9'!M118</f>
        <v>-210</v>
      </c>
    </row>
    <row r="119" spans="1:13" ht="12.75">
      <c r="A119" s="30" t="s">
        <v>92</v>
      </c>
      <c r="B119" s="5" t="s">
        <v>165</v>
      </c>
      <c r="C119" s="29" t="s">
        <v>33</v>
      </c>
      <c r="D119" s="47"/>
      <c r="E119" s="36"/>
      <c r="F119" s="38">
        <f>'Table 10'!F119-'Table 9'!F119</f>
        <v>-14166</v>
      </c>
      <c r="G119" s="38">
        <f>'Table 10'!G119-'Table 9'!G119</f>
        <v>-2009</v>
      </c>
      <c r="H119" s="38">
        <f>'Table 10'!H119-'Table 9'!H119</f>
        <v>-673</v>
      </c>
      <c r="I119" s="38">
        <f>'Table 10'!I119-'Table 9'!I119</f>
        <v>-16848</v>
      </c>
      <c r="J119" s="38">
        <f>'Table 10'!J119-'Table 9'!J119</f>
        <v>-7597</v>
      </c>
      <c r="K119" s="38">
        <f>'Table 10'!K119-'Table 9'!K119</f>
        <v>-9250</v>
      </c>
      <c r="L119" s="38">
        <f>'Table 10'!L119-'Table 9'!L119</f>
        <v>-32</v>
      </c>
      <c r="M119" s="38">
        <f>'Table 10'!M119-'Table 9'!M119</f>
        <v>-9282</v>
      </c>
    </row>
    <row r="120" spans="1:13" ht="12.75">
      <c r="A120" s="30"/>
      <c r="B120" s="5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9" t="s">
        <v>182</v>
      </c>
      <c r="C121" s="35" t="s">
        <v>48</v>
      </c>
      <c r="D121" s="29"/>
      <c r="F121" s="38">
        <f>'Table 10'!F121-'Table 9'!F121</f>
        <v>-39671</v>
      </c>
      <c r="G121" s="38">
        <f>'Table 10'!G121-'Table 9'!G121</f>
        <v>-2833</v>
      </c>
      <c r="H121" s="38">
        <f>'Table 10'!H121-'Table 9'!H121</f>
        <v>-894</v>
      </c>
      <c r="I121" s="38">
        <f>'Table 10'!I121-'Table 9'!I121</f>
        <v>-43398</v>
      </c>
      <c r="J121" s="38">
        <f>'Table 10'!J121-'Table 9'!J121</f>
        <v>-29650</v>
      </c>
      <c r="K121" s="38">
        <f>'Table 10'!K121-'Table 9'!K121</f>
        <v>-13748</v>
      </c>
      <c r="L121" s="38">
        <f>'Table 10'!L121-'Table 9'!L121</f>
        <v>-145</v>
      </c>
      <c r="M121" s="38">
        <f>'Table 10'!M121-'Table 9'!M121</f>
        <v>-13893</v>
      </c>
    </row>
    <row r="122" spans="1:13" ht="8.25" customHeight="1" thickBot="1">
      <c r="A122" s="42"/>
      <c r="B122" s="17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4">
    <mergeCell ref="D106:E106"/>
    <mergeCell ref="D108:E108"/>
    <mergeCell ref="D110:E110"/>
    <mergeCell ref="D118:E118"/>
    <mergeCell ref="D83:E83"/>
    <mergeCell ref="A86:M86"/>
    <mergeCell ref="D92:E92"/>
    <mergeCell ref="D102:E102"/>
    <mergeCell ref="D104:E104"/>
    <mergeCell ref="A87:A88"/>
    <mergeCell ref="B87:C88"/>
    <mergeCell ref="D87:E88"/>
    <mergeCell ref="D81:E81"/>
    <mergeCell ref="D42:E42"/>
    <mergeCell ref="A47:M47"/>
    <mergeCell ref="D55:E55"/>
    <mergeCell ref="D59:E59"/>
    <mergeCell ref="D61:E61"/>
    <mergeCell ref="D67:E67"/>
    <mergeCell ref="D69:E69"/>
    <mergeCell ref="D71:E71"/>
    <mergeCell ref="D75:E75"/>
    <mergeCell ref="D77:E77"/>
    <mergeCell ref="A48:A49"/>
    <mergeCell ref="B48:C49"/>
    <mergeCell ref="D48:E49"/>
    <mergeCell ref="D39:E39"/>
    <mergeCell ref="A2:M2"/>
    <mergeCell ref="D14:E14"/>
    <mergeCell ref="D16:E16"/>
    <mergeCell ref="D35:E35"/>
    <mergeCell ref="A3:A4"/>
    <mergeCell ref="B3:C4"/>
    <mergeCell ref="D3:E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headerFooter alignWithMargins="0">
    <oddFooter>&amp;C&amp;8&amp;F &amp;A&amp;R&amp;8Page &amp;P of &amp;N</oddFooter>
  </headerFooter>
  <rowBreaks count="2" manualBreakCount="2">
    <brk id="45" max="255" man="1"/>
    <brk id="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00390625" style="29" bestFit="1" customWidth="1"/>
    <col min="2" max="2" width="5.00390625" style="4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6384" width="9.140625" style="29" customWidth="1"/>
  </cols>
  <sheetData>
    <row r="1" spans="1:6" s="27" customFormat="1" ht="12.75">
      <c r="A1" s="26" t="s">
        <v>223</v>
      </c>
      <c r="B1" s="1"/>
      <c r="F1" s="28"/>
    </row>
    <row r="2" spans="1:13" ht="12.75" customHeight="1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24" t="s">
        <v>3</v>
      </c>
      <c r="G4" s="24" t="s">
        <v>5</v>
      </c>
      <c r="H4" s="24" t="s">
        <v>35</v>
      </c>
      <c r="I4" s="24" t="s">
        <v>37</v>
      </c>
      <c r="J4" s="24" t="s">
        <v>8</v>
      </c>
      <c r="K4" s="24" t="s">
        <v>38</v>
      </c>
      <c r="L4" s="24" t="s">
        <v>42</v>
      </c>
      <c r="M4" s="24" t="s">
        <v>39</v>
      </c>
    </row>
    <row r="5" spans="1:13" s="32" customFormat="1" ht="9" customHeight="1">
      <c r="A5" s="33"/>
      <c r="B5" s="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9" t="s">
        <v>52</v>
      </c>
      <c r="C6" s="35" t="s">
        <v>53</v>
      </c>
      <c r="D6" s="36"/>
      <c r="E6" s="36"/>
    </row>
    <row r="7" spans="1:13" ht="11.25">
      <c r="A7" s="34" t="s">
        <v>9</v>
      </c>
      <c r="B7" s="9" t="s">
        <v>9</v>
      </c>
      <c r="D7" s="36"/>
      <c r="E7" s="37" t="s">
        <v>56</v>
      </c>
      <c r="F7" s="75">
        <f>ROUND(IF('Table 9'!F7=0,0,'2009 minus 2008'!F7*100/'Table 9'!F7),1)</f>
        <v>-18.4</v>
      </c>
      <c r="G7" s="75">
        <f>ROUND(IF('Table 9'!G7=0,0,'2009 minus 2008'!G7*100/'Table 9'!G7),1)</f>
        <v>-18.9</v>
      </c>
      <c r="H7" s="75">
        <f>ROUND(IF('Table 9'!H7=0,0,'2009 minus 2008'!H7*100/'Table 9'!H7),1)</f>
        <v>0</v>
      </c>
      <c r="I7" s="75">
        <f>ROUND(IF('Table 9'!I7=0,0,'2009 minus 2008'!I7*100/'Table 9'!I7),1)</f>
        <v>-18.5</v>
      </c>
      <c r="J7" s="75">
        <f>ROUND(IF('Table 9'!J7=0,0,'2009 minus 2008'!J7*100/'Table 9'!J7),1)</f>
        <v>-10.9</v>
      </c>
      <c r="K7" s="75">
        <f>ROUND(IF('Table 9'!K7=0,0,'2009 minus 2008'!K7*100/'Table 9'!K7),1)</f>
        <v>-44.6</v>
      </c>
      <c r="L7" s="75">
        <f>ROUND(IF('Table 9'!L7=0,0,'2009 minus 2008'!L7*100/'Table 9'!L7),1)</f>
        <v>-3.1</v>
      </c>
      <c r="M7" s="75">
        <f>ROUND(IF('Table 9'!M7=0,0,'2009 minus 2008'!M7*100/'Table 9'!M7),1)</f>
        <v>-20.6</v>
      </c>
    </row>
    <row r="8" spans="1:13" ht="11.25">
      <c r="A8" s="34" t="s">
        <v>10</v>
      </c>
      <c r="B8" s="9" t="s">
        <v>10</v>
      </c>
      <c r="D8" s="36"/>
      <c r="E8" s="37" t="s">
        <v>57</v>
      </c>
      <c r="F8" s="75">
        <f>ROUND(IF('Table 9'!F8=0,0,'2009 minus 2008'!F8*100/'Table 9'!F8),1)</f>
        <v>-20.2</v>
      </c>
      <c r="G8" s="75">
        <f>ROUND(IF('Table 9'!G8=0,0,'2009 minus 2008'!G8*100/'Table 9'!G8),1)</f>
        <v>0</v>
      </c>
      <c r="H8" s="75">
        <f>ROUND(IF('Table 9'!H8=0,0,'2009 minus 2008'!H8*100/'Table 9'!H8),1)</f>
        <v>0</v>
      </c>
      <c r="I8" s="75">
        <f>ROUND(IF('Table 9'!I8=0,0,'2009 minus 2008'!I8*100/'Table 9'!I8),1)</f>
        <v>-20.2</v>
      </c>
      <c r="J8" s="75">
        <f>ROUND(IF('Table 9'!J8=0,0,'2009 minus 2008'!J8*100/'Table 9'!J8),1)</f>
        <v>-27</v>
      </c>
      <c r="K8" s="75">
        <f>ROUND(IF('Table 9'!K8=0,0,'2009 minus 2008'!K8*100/'Table 9'!K8),1)</f>
        <v>-8.8</v>
      </c>
      <c r="L8" s="75">
        <f>ROUND(IF('Table 9'!L8=0,0,'2009 minus 2008'!L8*100/'Table 9'!L8),1)</f>
        <v>-300</v>
      </c>
      <c r="M8" s="75">
        <f>ROUND(IF('Table 9'!M8=0,0,'2009 minus 2008'!M8*100/'Table 9'!M8),1)</f>
        <v>-6.9</v>
      </c>
    </row>
    <row r="9" spans="1:13" ht="11.25">
      <c r="A9" s="34" t="s">
        <v>55</v>
      </c>
      <c r="B9" s="9" t="s">
        <v>55</v>
      </c>
      <c r="D9" s="36"/>
      <c r="E9" s="37" t="s">
        <v>58</v>
      </c>
      <c r="F9" s="75">
        <f>ROUND(IF('Table 9'!F9=0,0,'2009 minus 2008'!F9*100/'Table 9'!F9),1)</f>
        <v>1</v>
      </c>
      <c r="G9" s="75">
        <f>ROUND(IF('Table 9'!G9=0,0,'2009 minus 2008'!G9*100/'Table 9'!G9),1)</f>
        <v>0</v>
      </c>
      <c r="H9" s="75">
        <f>ROUND(IF('Table 9'!H9=0,0,'2009 minus 2008'!H9*100/'Table 9'!H9),1)</f>
        <v>0</v>
      </c>
      <c r="I9" s="75">
        <f>ROUND(IF('Table 9'!I9=0,0,'2009 minus 2008'!I9*100/'Table 9'!I9),1)</f>
        <v>1</v>
      </c>
      <c r="J9" s="75">
        <f>ROUND(IF('Table 9'!J9=0,0,'2009 minus 2008'!J9*100/'Table 9'!J9),1)</f>
        <v>0</v>
      </c>
      <c r="K9" s="75">
        <f>ROUND(IF('Table 9'!K9=0,0,'2009 minus 2008'!K9*100/'Table 9'!K9),1)</f>
        <v>3.8</v>
      </c>
      <c r="L9" s="75">
        <f>ROUND(IF('Table 9'!L9=0,0,'2009 minus 2008'!L9*100/'Table 9'!L9),1)</f>
        <v>0</v>
      </c>
      <c r="M9" s="75">
        <f>ROUND(IF('Table 9'!M9=0,0,'2009 minus 2008'!M9*100/'Table 9'!M9),1)</f>
        <v>7.6</v>
      </c>
    </row>
    <row r="10" spans="1:13" ht="11.25" customHeight="1">
      <c r="A10" s="34" t="s">
        <v>52</v>
      </c>
      <c r="B10" s="9" t="s">
        <v>52</v>
      </c>
      <c r="C10" s="29" t="s">
        <v>54</v>
      </c>
      <c r="D10" s="36"/>
      <c r="E10" s="36"/>
      <c r="F10" s="75">
        <f>ROUND(IF('Table 9'!F10=0,0,'2009 minus 2008'!F10*100/'Table 9'!F10),1)</f>
        <v>-17.5</v>
      </c>
      <c r="G10" s="75">
        <f>ROUND(IF('Table 9'!G10=0,0,'2009 minus 2008'!G10*100/'Table 9'!G10),1)</f>
        <v>-18.9</v>
      </c>
      <c r="H10" s="75">
        <f>ROUND(IF('Table 9'!H10=0,0,'2009 minus 2008'!H10*100/'Table 9'!H10),1)</f>
        <v>0</v>
      </c>
      <c r="I10" s="75">
        <f>ROUND(IF('Table 9'!I10=0,0,'2009 minus 2008'!I10*100/'Table 9'!I10),1)</f>
        <v>-17.8</v>
      </c>
      <c r="J10" s="75">
        <f>ROUND(IF('Table 9'!J10=0,0,'2009 minus 2008'!J10*100/'Table 9'!J10),1)</f>
        <v>-11.4</v>
      </c>
      <c r="K10" s="75">
        <f>ROUND(IF('Table 9'!K10=0,0,'2009 minus 2008'!K10*100/'Table 9'!K10),1)</f>
        <v>-37.8</v>
      </c>
      <c r="L10" s="75">
        <f>ROUND(IF('Table 9'!L10=0,0,'2009 minus 2008'!L10*100/'Table 9'!L10),1)</f>
        <v>-2.9</v>
      </c>
      <c r="M10" s="75">
        <f>ROUND(IF('Table 9'!M10=0,0,'2009 minus 2008'!M10*100/'Table 9'!M10),1)</f>
        <v>-19.2</v>
      </c>
    </row>
    <row r="11" spans="1:13" ht="11.25">
      <c r="A11" s="30"/>
      <c r="B11" s="5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9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5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9" t="s">
        <v>151</v>
      </c>
      <c r="D14" s="49" t="s">
        <v>31</v>
      </c>
      <c r="E14" s="49"/>
      <c r="F14" s="75">
        <f>ROUND(IF('Table 9'!F14=0,0,'2009 minus 2008'!F14*100/'Table 9'!F14),1)</f>
        <v>-28.7</v>
      </c>
      <c r="G14" s="75">
        <f>ROUND(IF('Table 9'!G14=0,0,'2009 minus 2008'!G14*100/'Table 9'!G14),1)</f>
        <v>0</v>
      </c>
      <c r="H14" s="75">
        <f>ROUND(IF('Table 9'!H14=0,0,'2009 minus 2008'!H14*100/'Table 9'!H14),1)</f>
        <v>0</v>
      </c>
      <c r="I14" s="75">
        <f>ROUND(IF('Table 9'!I14=0,0,'2009 minus 2008'!I14*100/'Table 9'!I14),1)</f>
        <v>-28.7</v>
      </c>
      <c r="J14" s="75">
        <f>ROUND(IF('Table 9'!J14=0,0,'2009 minus 2008'!J14*100/'Table 9'!J14),1)</f>
        <v>-42.6</v>
      </c>
      <c r="K14" s="75">
        <f>ROUND(IF('Table 9'!K14=0,0,'2009 minus 2008'!K14*100/'Table 9'!K14),1)</f>
        <v>0.3</v>
      </c>
      <c r="L14" s="75">
        <f>ROUND(IF('Table 9'!L14=0,0,'2009 minus 2008'!L14*100/'Table 9'!L14),1)</f>
        <v>-5.6</v>
      </c>
      <c r="M14" s="75">
        <f>ROUND(IF('Table 9'!M14=0,0,'2009 minus 2008'!M14*100/'Table 9'!M14),1)</f>
        <v>0.3</v>
      </c>
    </row>
    <row r="15" spans="1:13" ht="11.25">
      <c r="A15" s="34"/>
      <c r="B15" s="9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9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9" t="s">
        <v>153</v>
      </c>
      <c r="D17" s="36"/>
      <c r="E17" s="37" t="s">
        <v>67</v>
      </c>
      <c r="F17" s="75">
        <f>ROUND(IF('Table 9'!F17=0,0,'2009 minus 2008'!F17*100/'Table 9'!F17),1)</f>
        <v>-7.6</v>
      </c>
      <c r="G17" s="75">
        <f>ROUND(IF('Table 9'!G17=0,0,'2009 minus 2008'!G17*100/'Table 9'!G17),1)</f>
        <v>0</v>
      </c>
      <c r="H17" s="75">
        <f>ROUND(IF('Table 9'!H17=0,0,'2009 minus 2008'!H17*100/'Table 9'!H17),1)</f>
        <v>0</v>
      </c>
      <c r="I17" s="75">
        <f>ROUND(IF('Table 9'!I17=0,0,'2009 minus 2008'!I17*100/'Table 9'!I17),1)</f>
        <v>-7.6</v>
      </c>
      <c r="J17" s="75">
        <f>ROUND(IF('Table 9'!J17=0,0,'2009 minus 2008'!J17*100/'Table 9'!J17),1)</f>
        <v>-8.6</v>
      </c>
      <c r="K17" s="75">
        <f>ROUND(IF('Table 9'!K17=0,0,'2009 minus 2008'!K17*100/'Table 9'!K17),1)</f>
        <v>-4.9</v>
      </c>
      <c r="L17" s="75">
        <f>ROUND(IF('Table 9'!L17=0,0,'2009 minus 2008'!L17*100/'Table 9'!L17),1)</f>
        <v>-1.4</v>
      </c>
      <c r="M17" s="75">
        <f>ROUND(IF('Table 9'!M17=0,0,'2009 minus 2008'!M17*100/'Table 9'!M17),1)</f>
        <v>-4.9</v>
      </c>
    </row>
    <row r="18" spans="1:13" ht="11.25">
      <c r="A18" s="34" t="s">
        <v>61</v>
      </c>
      <c r="B18" s="9" t="s">
        <v>154</v>
      </c>
      <c r="D18" s="36"/>
      <c r="E18" s="37" t="s">
        <v>68</v>
      </c>
      <c r="F18" s="75">
        <f>ROUND(IF('Table 9'!F18=0,0,'2009 minus 2008'!F18*100/'Table 9'!F18),1)</f>
        <v>-5.5</v>
      </c>
      <c r="G18" s="75">
        <f>ROUND(IF('Table 9'!G18=0,0,'2009 minus 2008'!G18*100/'Table 9'!G18),1)</f>
        <v>0</v>
      </c>
      <c r="H18" s="75">
        <f>ROUND(IF('Table 9'!H18=0,0,'2009 minus 2008'!H18*100/'Table 9'!H18),1)</f>
        <v>0</v>
      </c>
      <c r="I18" s="75">
        <f>ROUND(IF('Table 9'!I18=0,0,'2009 minus 2008'!I18*100/'Table 9'!I18),1)</f>
        <v>-5.5</v>
      </c>
      <c r="J18" s="75">
        <f>ROUND(IF('Table 9'!J18=0,0,'2009 minus 2008'!J18*100/'Table 9'!J18),1)</f>
        <v>-5.6</v>
      </c>
      <c r="K18" s="75">
        <f>ROUND(IF('Table 9'!K18=0,0,'2009 minus 2008'!K18*100/'Table 9'!K18),1)</f>
        <v>-5.5</v>
      </c>
      <c r="L18" s="75">
        <f>ROUND(IF('Table 9'!L18=0,0,'2009 minus 2008'!L18*100/'Table 9'!L18),1)</f>
        <v>0</v>
      </c>
      <c r="M18" s="75">
        <f>ROUND(IF('Table 9'!M18=0,0,'2009 minus 2008'!M18*100/'Table 9'!M18),1)</f>
        <v>-6</v>
      </c>
    </row>
    <row r="19" spans="1:13" ht="22.5">
      <c r="A19" s="34" t="s">
        <v>62</v>
      </c>
      <c r="B19" s="9" t="s">
        <v>14</v>
      </c>
      <c r="D19" s="36"/>
      <c r="E19" s="37" t="s">
        <v>69</v>
      </c>
      <c r="F19" s="75">
        <f>ROUND(IF('Table 9'!F19=0,0,'2009 minus 2008'!F19*100/'Table 9'!F19),1)</f>
        <v>-32.4</v>
      </c>
      <c r="G19" s="75">
        <f>ROUND(IF('Table 9'!G19=0,0,'2009 minus 2008'!G19*100/'Table 9'!G19),1)</f>
        <v>0</v>
      </c>
      <c r="H19" s="75">
        <f>ROUND(IF('Table 9'!H19=0,0,'2009 minus 2008'!H19*100/'Table 9'!H19),1)</f>
        <v>0</v>
      </c>
      <c r="I19" s="75">
        <f>ROUND(IF('Table 9'!I19=0,0,'2009 minus 2008'!I19*100/'Table 9'!I19),1)</f>
        <v>-32.4</v>
      </c>
      <c r="J19" s="75">
        <f>ROUND(IF('Table 9'!J19=0,0,'2009 minus 2008'!J19*100/'Table 9'!J19),1)</f>
        <v>-32.4</v>
      </c>
      <c r="K19" s="75">
        <f>ROUND(IF('Table 9'!K19=0,0,'2009 minus 2008'!K19*100/'Table 9'!K19),1)</f>
        <v>-32.8</v>
      </c>
      <c r="L19" s="75">
        <f>ROUND(IF('Table 9'!L19=0,0,'2009 minus 2008'!L19*100/'Table 9'!L19),1)</f>
        <v>0</v>
      </c>
      <c r="M19" s="75">
        <f>ROUND(IF('Table 9'!M19=0,0,'2009 minus 2008'!M19*100/'Table 9'!M19),1)</f>
        <v>-32.7</v>
      </c>
    </row>
    <row r="20" spans="1:13" ht="11.25">
      <c r="A20" s="39" t="s">
        <v>63</v>
      </c>
      <c r="B20" s="14" t="s">
        <v>15</v>
      </c>
      <c r="D20" s="36"/>
      <c r="E20" s="37" t="s">
        <v>70</v>
      </c>
      <c r="F20" s="75">
        <f>ROUND(IF('Table 9'!F20=0,0,'2009 minus 2008'!F20*100/'Table 9'!F20),1)</f>
        <v>-26.8</v>
      </c>
      <c r="G20" s="75">
        <f>ROUND(IF('Table 9'!G20=0,0,'2009 minus 2008'!G20*100/'Table 9'!G20),1)</f>
        <v>0</v>
      </c>
      <c r="H20" s="75">
        <f>ROUND(IF('Table 9'!H20=0,0,'2009 minus 2008'!H20*100/'Table 9'!H20),1)</f>
        <v>0</v>
      </c>
      <c r="I20" s="75">
        <f>ROUND(IF('Table 9'!I20=0,0,'2009 minus 2008'!I20*100/'Table 9'!I20),1)</f>
        <v>-26.8</v>
      </c>
      <c r="J20" s="75">
        <f>ROUND(IF('Table 9'!J20=0,0,'2009 minus 2008'!J20*100/'Table 9'!J20),1)</f>
        <v>-32.4</v>
      </c>
      <c r="K20" s="75">
        <f>ROUND(IF('Table 9'!K20=0,0,'2009 minus 2008'!K20*100/'Table 9'!K20),1)</f>
        <v>-10.1</v>
      </c>
      <c r="L20" s="75">
        <f>ROUND(IF('Table 9'!L20=0,0,'2009 minus 2008'!L20*100/'Table 9'!L20),1)</f>
        <v>0</v>
      </c>
      <c r="M20" s="75">
        <f>ROUND(IF('Table 9'!M20=0,0,'2009 minus 2008'!M20*100/'Table 9'!M20),1)</f>
        <v>-10.2</v>
      </c>
    </row>
    <row r="21" spans="1:13" ht="11.25">
      <c r="A21" s="34" t="s">
        <v>64</v>
      </c>
      <c r="B21" s="9" t="s">
        <v>16</v>
      </c>
      <c r="D21" s="36"/>
      <c r="E21" s="37" t="s">
        <v>71</v>
      </c>
      <c r="F21" s="75">
        <f>ROUND(IF('Table 9'!F21=0,0,'2009 minus 2008'!F21*100/'Table 9'!F21),1)</f>
        <v>-18.5</v>
      </c>
      <c r="G21" s="75">
        <f>ROUND(IF('Table 9'!G21=0,0,'2009 minus 2008'!G21*100/'Table 9'!G21),1)</f>
        <v>0</v>
      </c>
      <c r="H21" s="75">
        <f>ROUND(IF('Table 9'!H21=0,0,'2009 minus 2008'!H21*100/'Table 9'!H21),1)</f>
        <v>0</v>
      </c>
      <c r="I21" s="75">
        <f>ROUND(IF('Table 9'!I21=0,0,'2009 minus 2008'!I21*100/'Table 9'!I21),1)</f>
        <v>-18.5</v>
      </c>
      <c r="J21" s="75">
        <f>ROUND(IF('Table 9'!J21=0,0,'2009 minus 2008'!J21*100/'Table 9'!J21),1)</f>
        <v>-23.3</v>
      </c>
      <c r="K21" s="75">
        <f>ROUND(IF('Table 9'!K21=0,0,'2009 minus 2008'!K21*100/'Table 9'!K21),1)</f>
        <v>-4.4</v>
      </c>
      <c r="L21" s="75">
        <f>ROUND(IF('Table 9'!L21=0,0,'2009 minus 2008'!L21*100/'Table 9'!L21),1)</f>
        <v>16.7</v>
      </c>
      <c r="M21" s="75">
        <f>ROUND(IF('Table 9'!M21=0,0,'2009 minus 2008'!M21*100/'Table 9'!M21),1)</f>
        <v>-4.7</v>
      </c>
    </row>
    <row r="22" spans="1:13" ht="11.25" customHeight="1">
      <c r="A22" s="34" t="s">
        <v>155</v>
      </c>
      <c r="B22" s="9" t="s">
        <v>156</v>
      </c>
      <c r="D22" s="36"/>
      <c r="E22" s="37" t="s">
        <v>72</v>
      </c>
      <c r="F22" s="75">
        <f>ROUND(IF('Table 9'!F22=0,0,'2009 minus 2008'!F22*100/'Table 9'!F22),1)</f>
        <v>-37.5</v>
      </c>
      <c r="G22" s="75">
        <f>ROUND(IF('Table 9'!G22=0,0,'2009 minus 2008'!G22*100/'Table 9'!G22),1)</f>
        <v>0</v>
      </c>
      <c r="H22" s="75">
        <f>ROUND(IF('Table 9'!H22=0,0,'2009 minus 2008'!H22*100/'Table 9'!H22),1)</f>
        <v>0</v>
      </c>
      <c r="I22" s="75">
        <f>ROUND(IF('Table 9'!I22=0,0,'2009 minus 2008'!I22*100/'Table 9'!I22),1)</f>
        <v>-37.5</v>
      </c>
      <c r="J22" s="75">
        <f>ROUND(IF('Table 9'!J22=0,0,'2009 minus 2008'!J22*100/'Table 9'!J22),1)</f>
        <v>-39.3</v>
      </c>
      <c r="K22" s="75">
        <f>ROUND(IF('Table 9'!K22=0,0,'2009 minus 2008'!K22*100/'Table 9'!K22),1)</f>
        <v>-31.9</v>
      </c>
      <c r="L22" s="75">
        <f>ROUND(IF('Table 9'!L22=0,0,'2009 minus 2008'!L22*100/'Table 9'!L22),1)</f>
        <v>0</v>
      </c>
      <c r="M22" s="75">
        <f>ROUND(IF('Table 9'!M22=0,0,'2009 minus 2008'!M22*100/'Table 9'!M22),1)</f>
        <v>-32.1</v>
      </c>
    </row>
    <row r="23" spans="1:13" ht="11.25">
      <c r="A23" s="34" t="s">
        <v>65</v>
      </c>
      <c r="B23" s="9" t="s">
        <v>19</v>
      </c>
      <c r="D23" s="36"/>
      <c r="E23" s="37" t="s">
        <v>73</v>
      </c>
      <c r="F23" s="75">
        <f>ROUND(IF('Table 9'!F23=0,0,'2009 minus 2008'!F23*100/'Table 9'!F23),1)</f>
        <v>19.5</v>
      </c>
      <c r="G23" s="75">
        <f>ROUND(IF('Table 9'!G23=0,0,'2009 minus 2008'!G23*100/'Table 9'!G23),1)</f>
        <v>0</v>
      </c>
      <c r="H23" s="75">
        <f>ROUND(IF('Table 9'!H23=0,0,'2009 minus 2008'!H23*100/'Table 9'!H23),1)</f>
        <v>0</v>
      </c>
      <c r="I23" s="75">
        <f>ROUND(IF('Table 9'!I23=0,0,'2009 minus 2008'!I23*100/'Table 9'!I23),1)</f>
        <v>19.5</v>
      </c>
      <c r="J23" s="75">
        <f>ROUND(IF('Table 9'!J23=0,0,'2009 minus 2008'!J23*100/'Table 9'!J23),1)</f>
        <v>12.3</v>
      </c>
      <c r="K23" s="75">
        <f>ROUND(IF('Table 9'!K23=0,0,'2009 minus 2008'!K23*100/'Table 9'!K23),1)</f>
        <v>32.4</v>
      </c>
      <c r="L23" s="75">
        <f>ROUND(IF('Table 9'!L23=0,0,'2009 minus 2008'!L23*100/'Table 9'!L23),1)</f>
        <v>3.7</v>
      </c>
      <c r="M23" s="75">
        <f>ROUND(IF('Table 9'!M23=0,0,'2009 minus 2008'!M23*100/'Table 9'!M23),1)</f>
        <v>32.6</v>
      </c>
    </row>
    <row r="24" spans="1:13" ht="11.25">
      <c r="A24" s="34" t="s">
        <v>66</v>
      </c>
      <c r="B24" s="9" t="s">
        <v>20</v>
      </c>
      <c r="D24" s="36"/>
      <c r="E24" s="37" t="s">
        <v>74</v>
      </c>
      <c r="F24" s="75">
        <f>ROUND(IF('Table 9'!F24=0,0,'2009 minus 2008'!F24*100/'Table 9'!F24),1)</f>
        <v>-13.3</v>
      </c>
      <c r="G24" s="75">
        <f>ROUND(IF('Table 9'!G24=0,0,'2009 minus 2008'!G24*100/'Table 9'!G24),1)</f>
        <v>0</v>
      </c>
      <c r="H24" s="75">
        <f>ROUND(IF('Table 9'!H24=0,0,'2009 minus 2008'!H24*100/'Table 9'!H24),1)</f>
        <v>0</v>
      </c>
      <c r="I24" s="75">
        <f>ROUND(IF('Table 9'!I24=0,0,'2009 minus 2008'!I24*100/'Table 9'!I24),1)</f>
        <v>-13.3</v>
      </c>
      <c r="J24" s="75">
        <f>ROUND(IF('Table 9'!J24=0,0,'2009 minus 2008'!J24*100/'Table 9'!J24),1)</f>
        <v>-13.3</v>
      </c>
      <c r="K24" s="75">
        <f>ROUND(IF('Table 9'!K24=0,0,'2009 minus 2008'!K24*100/'Table 9'!K24),1)</f>
        <v>-13.4</v>
      </c>
      <c r="L24" s="75">
        <f>ROUND(IF('Table 9'!L24=0,0,'2009 minus 2008'!L24*100/'Table 9'!L24),1)</f>
        <v>16.7</v>
      </c>
      <c r="M24" s="75">
        <f>ROUND(IF('Table 9'!M24=0,0,'2009 minus 2008'!M24*100/'Table 9'!M24),1)</f>
        <v>-14.2</v>
      </c>
    </row>
    <row r="25" spans="1:13" ht="11.25">
      <c r="A25" s="34" t="s">
        <v>12</v>
      </c>
      <c r="B25" s="9" t="s">
        <v>87</v>
      </c>
      <c r="D25" s="36"/>
      <c r="E25" s="37" t="s">
        <v>75</v>
      </c>
      <c r="F25" s="75">
        <f>ROUND(IF('Table 9'!F25=0,0,'2009 minus 2008'!F25*100/'Table 9'!F25),1)</f>
        <v>-36.5</v>
      </c>
      <c r="G25" s="75">
        <f>ROUND(IF('Table 9'!G25=0,0,'2009 minus 2008'!G25*100/'Table 9'!G25),1)</f>
        <v>0</v>
      </c>
      <c r="H25" s="75">
        <f>ROUND(IF('Table 9'!H25=0,0,'2009 minus 2008'!H25*100/'Table 9'!H25),1)</f>
        <v>0</v>
      </c>
      <c r="I25" s="75">
        <f>ROUND(IF('Table 9'!I25=0,0,'2009 minus 2008'!I25*100/'Table 9'!I25),1)</f>
        <v>-36.5</v>
      </c>
      <c r="J25" s="75">
        <f>ROUND(IF('Table 9'!J25=0,0,'2009 minus 2008'!J25*100/'Table 9'!J25),1)</f>
        <v>-29.2</v>
      </c>
      <c r="K25" s="75">
        <f>ROUND(IF('Table 9'!K25=0,0,'2009 minus 2008'!K25*100/'Table 9'!K25),1)</f>
        <v>-48.8</v>
      </c>
      <c r="L25" s="75">
        <f>ROUND(IF('Table 9'!L25=0,0,'2009 minus 2008'!L25*100/'Table 9'!L25),1)</f>
        <v>-13.6</v>
      </c>
      <c r="M25" s="75">
        <f>ROUND(IF('Table 9'!M25=0,0,'2009 minus 2008'!M25*100/'Table 9'!M25),1)</f>
        <v>-49.6</v>
      </c>
    </row>
    <row r="26" spans="1:13" ht="11.25">
      <c r="A26" s="34" t="s">
        <v>13</v>
      </c>
      <c r="B26" s="9" t="s">
        <v>21</v>
      </c>
      <c r="D26" s="36"/>
      <c r="E26" s="37" t="s">
        <v>76</v>
      </c>
      <c r="F26" s="75">
        <f>ROUND(IF('Table 9'!F26=0,0,'2009 minus 2008'!F26*100/'Table 9'!F26),1)</f>
        <v>-49.9</v>
      </c>
      <c r="G26" s="75">
        <f>ROUND(IF('Table 9'!G26=0,0,'2009 minus 2008'!G26*100/'Table 9'!G26),1)</f>
        <v>0</v>
      </c>
      <c r="H26" s="75">
        <f>ROUND(IF('Table 9'!H26=0,0,'2009 minus 2008'!H26*100/'Table 9'!H26),1)</f>
        <v>0</v>
      </c>
      <c r="I26" s="75">
        <f>ROUND(IF('Table 9'!I26=0,0,'2009 minus 2008'!I26*100/'Table 9'!I26),1)</f>
        <v>-49.9</v>
      </c>
      <c r="J26" s="75">
        <f>ROUND(IF('Table 9'!J26=0,0,'2009 minus 2008'!J26*100/'Table 9'!J26),1)</f>
        <v>-58.2</v>
      </c>
      <c r="K26" s="75">
        <f>ROUND(IF('Table 9'!K26=0,0,'2009 minus 2008'!K26*100/'Table 9'!K26),1)</f>
        <v>-18.9</v>
      </c>
      <c r="L26" s="75">
        <f>ROUND(IF('Table 9'!L26=0,0,'2009 minus 2008'!L26*100/'Table 9'!L26),1)</f>
        <v>-20</v>
      </c>
      <c r="M26" s="75">
        <f>ROUND(IF('Table 9'!M26=0,0,'2009 minus 2008'!M26*100/'Table 9'!M26),1)</f>
        <v>-18.3</v>
      </c>
    </row>
    <row r="27" spans="1:13" ht="22.5">
      <c r="A27" s="34" t="s">
        <v>14</v>
      </c>
      <c r="B27" s="9" t="s">
        <v>22</v>
      </c>
      <c r="D27" s="36"/>
      <c r="E27" s="37" t="s">
        <v>77</v>
      </c>
      <c r="F27" s="75">
        <f>ROUND(IF('Table 9'!F27=0,0,'2009 minus 2008'!F27*100/'Table 9'!F27),1)</f>
        <v>-26.3</v>
      </c>
      <c r="G27" s="75">
        <f>ROUND(IF('Table 9'!G27=0,0,'2009 minus 2008'!G27*100/'Table 9'!G27),1)</f>
        <v>0</v>
      </c>
      <c r="H27" s="75">
        <f>ROUND(IF('Table 9'!H27=0,0,'2009 minus 2008'!H27*100/'Table 9'!H27),1)</f>
        <v>0</v>
      </c>
      <c r="I27" s="75">
        <f>ROUND(IF('Table 9'!I27=0,0,'2009 minus 2008'!I27*100/'Table 9'!I27),1)</f>
        <v>-26.3</v>
      </c>
      <c r="J27" s="75">
        <f>ROUND(IF('Table 9'!J27=0,0,'2009 minus 2008'!J27*100/'Table 9'!J27),1)</f>
        <v>-25.1</v>
      </c>
      <c r="K27" s="75">
        <f>ROUND(IF('Table 9'!K27=0,0,'2009 minus 2008'!K27*100/'Table 9'!K27),1)</f>
        <v>-28.4</v>
      </c>
      <c r="L27" s="75">
        <f>ROUND(IF('Table 9'!L27=0,0,'2009 minus 2008'!L27*100/'Table 9'!L27),1)</f>
        <v>7.1</v>
      </c>
      <c r="M27" s="75">
        <f>ROUND(IF('Table 9'!M27=0,0,'2009 minus 2008'!M27*100/'Table 9'!M27),1)</f>
        <v>-29.2</v>
      </c>
    </row>
    <row r="28" spans="1:13" ht="11.25">
      <c r="A28" s="34" t="s">
        <v>15</v>
      </c>
      <c r="B28" s="9" t="s">
        <v>23</v>
      </c>
      <c r="D28" s="36"/>
      <c r="E28" s="37" t="s">
        <v>78</v>
      </c>
      <c r="F28" s="75">
        <f>ROUND(IF('Table 9'!F28=0,0,'2009 minus 2008'!F28*100/'Table 9'!F28),1)</f>
        <v>-5.2</v>
      </c>
      <c r="G28" s="75">
        <f>ROUND(IF('Table 9'!G28=0,0,'2009 minus 2008'!G28*100/'Table 9'!G28),1)</f>
        <v>0</v>
      </c>
      <c r="H28" s="75">
        <f>ROUND(IF('Table 9'!H28=0,0,'2009 minus 2008'!H28*100/'Table 9'!H28),1)</f>
        <v>0</v>
      </c>
      <c r="I28" s="75">
        <f>ROUND(IF('Table 9'!I28=0,0,'2009 minus 2008'!I28*100/'Table 9'!I28),1)</f>
        <v>-5.2</v>
      </c>
      <c r="J28" s="75">
        <f>ROUND(IF('Table 9'!J28=0,0,'2009 minus 2008'!J28*100/'Table 9'!J28),1)</f>
        <v>-7.2</v>
      </c>
      <c r="K28" s="75">
        <f>ROUND(IF('Table 9'!K28=0,0,'2009 minus 2008'!K28*100/'Table 9'!K28),1)</f>
        <v>5.4</v>
      </c>
      <c r="L28" s="75">
        <f>ROUND(IF('Table 9'!L28=0,0,'2009 minus 2008'!L28*100/'Table 9'!L28),1)</f>
        <v>-2.4</v>
      </c>
      <c r="M28" s="75">
        <f>ROUND(IF('Table 9'!M28=0,0,'2009 minus 2008'!M28*100/'Table 9'!M28),1)</f>
        <v>5.5</v>
      </c>
    </row>
    <row r="29" spans="1:13" ht="11.25">
      <c r="A29" s="34" t="s">
        <v>16</v>
      </c>
      <c r="B29" s="9" t="s">
        <v>157</v>
      </c>
      <c r="D29" s="36"/>
      <c r="E29" s="37" t="s">
        <v>79</v>
      </c>
      <c r="F29" s="75">
        <f>ROUND(IF('Table 9'!F29=0,0,'2009 minus 2008'!F29*100/'Table 9'!F29),1)</f>
        <v>-41.7</v>
      </c>
      <c r="G29" s="75">
        <f>ROUND(IF('Table 9'!G29=0,0,'2009 minus 2008'!G29*100/'Table 9'!G29),1)</f>
        <v>0</v>
      </c>
      <c r="H29" s="75">
        <f>ROUND(IF('Table 9'!H29=0,0,'2009 minus 2008'!H29*100/'Table 9'!H29),1)</f>
        <v>0</v>
      </c>
      <c r="I29" s="75">
        <f>ROUND(IF('Table 9'!I29=0,0,'2009 minus 2008'!I29*100/'Table 9'!I29),1)</f>
        <v>-41.7</v>
      </c>
      <c r="J29" s="75">
        <f>ROUND(IF('Table 9'!J29=0,0,'2009 minus 2008'!J29*100/'Table 9'!J29),1)</f>
        <v>-56.9</v>
      </c>
      <c r="K29" s="75">
        <f>ROUND(IF('Table 9'!K29=0,0,'2009 minus 2008'!K29*100/'Table 9'!K29),1)</f>
        <v>-7.2</v>
      </c>
      <c r="L29" s="75">
        <f>ROUND(IF('Table 9'!L29=0,0,'2009 minus 2008'!L29*100/'Table 9'!L29),1)</f>
        <v>0</v>
      </c>
      <c r="M29" s="75">
        <f>ROUND(IF('Table 9'!M29=0,0,'2009 minus 2008'!M29*100/'Table 9'!M29),1)</f>
        <v>-7.3</v>
      </c>
    </row>
    <row r="30" spans="1:13" ht="11.25">
      <c r="A30" s="34" t="s">
        <v>17</v>
      </c>
      <c r="B30" s="9" t="s">
        <v>158</v>
      </c>
      <c r="D30" s="36"/>
      <c r="E30" s="37" t="s">
        <v>80</v>
      </c>
      <c r="F30" s="75">
        <f>ROUND(IF('Table 9'!F30=0,0,'2009 minus 2008'!F30*100/'Table 9'!F30),1)</f>
        <v>-15.5</v>
      </c>
      <c r="G30" s="75">
        <f>ROUND(IF('Table 9'!G30=0,0,'2009 minus 2008'!G30*100/'Table 9'!G30),1)</f>
        <v>0</v>
      </c>
      <c r="H30" s="75">
        <f>ROUND(IF('Table 9'!H30=0,0,'2009 minus 2008'!H30*100/'Table 9'!H30),1)</f>
        <v>0</v>
      </c>
      <c r="I30" s="75">
        <f>ROUND(IF('Table 9'!I30=0,0,'2009 minus 2008'!I30*100/'Table 9'!I30),1)</f>
        <v>-15.5</v>
      </c>
      <c r="J30" s="75">
        <f>ROUND(IF('Table 9'!J30=0,0,'2009 minus 2008'!J30*100/'Table 9'!J30),1)</f>
        <v>-8.9</v>
      </c>
      <c r="K30" s="75">
        <f>ROUND(IF('Table 9'!K30=0,0,'2009 minus 2008'!K30*100/'Table 9'!K30),1)</f>
        <v>-24.4</v>
      </c>
      <c r="L30" s="75">
        <f>ROUND(IF('Table 9'!L30=0,0,'2009 minus 2008'!L30*100/'Table 9'!L30),1)</f>
        <v>0</v>
      </c>
      <c r="M30" s="75">
        <f>ROUND(IF('Table 9'!M30=0,0,'2009 minus 2008'!M30*100/'Table 9'!M30),1)</f>
        <v>-24.7</v>
      </c>
    </row>
    <row r="31" spans="1:13" ht="11.25">
      <c r="A31" s="34" t="s">
        <v>18</v>
      </c>
      <c r="B31" s="9" t="s">
        <v>159</v>
      </c>
      <c r="D31" s="36"/>
      <c r="E31" s="37" t="s">
        <v>81</v>
      </c>
      <c r="F31" s="75">
        <f>ROUND(IF('Table 9'!F31=0,0,'2009 minus 2008'!F31*100/'Table 9'!F31),1)</f>
        <v>-24.6</v>
      </c>
      <c r="G31" s="75">
        <f>ROUND(IF('Table 9'!G31=0,0,'2009 minus 2008'!G31*100/'Table 9'!G31),1)</f>
        <v>0</v>
      </c>
      <c r="H31" s="75">
        <f>ROUND(IF('Table 9'!H31=0,0,'2009 minus 2008'!H31*100/'Table 9'!H31),1)</f>
        <v>0</v>
      </c>
      <c r="I31" s="75">
        <f>ROUND(IF('Table 9'!I31=0,0,'2009 minus 2008'!I31*100/'Table 9'!I31),1)</f>
        <v>-24.6</v>
      </c>
      <c r="J31" s="75">
        <f>ROUND(IF('Table 9'!J31=0,0,'2009 minus 2008'!J31*100/'Table 9'!J31),1)</f>
        <v>-28.3</v>
      </c>
      <c r="K31" s="75">
        <f>ROUND(IF('Table 9'!K31=0,0,'2009 minus 2008'!K31*100/'Table 9'!K31),1)</f>
        <v>-10.9</v>
      </c>
      <c r="L31" s="75">
        <f>ROUND(IF('Table 9'!L31=0,0,'2009 minus 2008'!L31*100/'Table 9'!L31),1)</f>
        <v>-20</v>
      </c>
      <c r="M31" s="75">
        <f>ROUND(IF('Table 9'!M31=0,0,'2009 minus 2008'!M31*100/'Table 9'!M31),1)</f>
        <v>-11.3</v>
      </c>
    </row>
    <row r="32" spans="1:13" ht="11.25">
      <c r="A32" s="34" t="s">
        <v>19</v>
      </c>
      <c r="B32" s="9" t="s">
        <v>160</v>
      </c>
      <c r="D32" s="36"/>
      <c r="E32" s="37" t="s">
        <v>82</v>
      </c>
      <c r="F32" s="75">
        <f>ROUND(IF('Table 9'!F32=0,0,'2009 minus 2008'!F32*100/'Table 9'!F32),1)</f>
        <v>-25.8</v>
      </c>
      <c r="G32" s="75">
        <f>ROUND(IF('Table 9'!G32=0,0,'2009 minus 2008'!G32*100/'Table 9'!G32),1)</f>
        <v>0</v>
      </c>
      <c r="H32" s="75">
        <f>ROUND(IF('Table 9'!H32=0,0,'2009 minus 2008'!H32*100/'Table 9'!H32),1)</f>
        <v>0</v>
      </c>
      <c r="I32" s="75">
        <f>ROUND(IF('Table 9'!I32=0,0,'2009 minus 2008'!I32*100/'Table 9'!I32),1)</f>
        <v>-25.8</v>
      </c>
      <c r="J32" s="75">
        <f>ROUND(IF('Table 9'!J32=0,0,'2009 minus 2008'!J32*100/'Table 9'!J32),1)</f>
        <v>-13.5</v>
      </c>
      <c r="K32" s="75">
        <f>ROUND(IF('Table 9'!K32=0,0,'2009 minus 2008'!K32*100/'Table 9'!K32),1)</f>
        <v>-39.6</v>
      </c>
      <c r="L32" s="75">
        <f>ROUND(IF('Table 9'!L32=0,0,'2009 minus 2008'!L32*100/'Table 9'!L32),1)</f>
        <v>0</v>
      </c>
      <c r="M32" s="75">
        <f>ROUND(IF('Table 9'!M32=0,0,'2009 minus 2008'!M32*100/'Table 9'!M32),1)</f>
        <v>-40.1</v>
      </c>
    </row>
    <row r="33" spans="1:13" ht="11.25">
      <c r="A33" s="34" t="s">
        <v>20</v>
      </c>
      <c r="B33" s="9" t="s">
        <v>161</v>
      </c>
      <c r="D33" s="36"/>
      <c r="E33" s="37" t="s">
        <v>83</v>
      </c>
      <c r="F33" s="75">
        <f>ROUND(IF('Table 9'!F33=0,0,'2009 minus 2008'!F33*100/'Table 9'!F33),1)</f>
        <v>5.2</v>
      </c>
      <c r="G33" s="75">
        <f>ROUND(IF('Table 9'!G33=0,0,'2009 minus 2008'!G33*100/'Table 9'!G33),1)</f>
        <v>0</v>
      </c>
      <c r="H33" s="75">
        <f>ROUND(IF('Table 9'!H33=0,0,'2009 minus 2008'!H33*100/'Table 9'!H33),1)</f>
        <v>0</v>
      </c>
      <c r="I33" s="75">
        <f>ROUND(IF('Table 9'!I33=0,0,'2009 minus 2008'!I33*100/'Table 9'!I33),1)</f>
        <v>5.2</v>
      </c>
      <c r="J33" s="75">
        <f>ROUND(IF('Table 9'!J33=0,0,'2009 minus 2008'!J33*100/'Table 9'!J33),1)</f>
        <v>0.6</v>
      </c>
      <c r="K33" s="75">
        <f>ROUND(IF('Table 9'!K33=0,0,'2009 minus 2008'!K33*100/'Table 9'!K33),1)</f>
        <v>12.8</v>
      </c>
      <c r="L33" s="75">
        <f>ROUND(IF('Table 9'!L33=0,0,'2009 minus 2008'!L33*100/'Table 9'!L33),1)</f>
        <v>6.7</v>
      </c>
      <c r="M33" s="75">
        <f>ROUND(IF('Table 9'!M33=0,0,'2009 minus 2008'!M33*100/'Table 9'!M33),1)</f>
        <v>12.8</v>
      </c>
    </row>
    <row r="34" spans="1:13" ht="11.25">
      <c r="A34" s="34" t="s">
        <v>87</v>
      </c>
      <c r="B34" s="9" t="s">
        <v>26</v>
      </c>
      <c r="D34" s="36"/>
      <c r="E34" s="37" t="s">
        <v>84</v>
      </c>
      <c r="F34" s="75">
        <f>ROUND(IF('Table 9'!F34=0,0,'2009 minus 2008'!F34*100/'Table 9'!F34),1)</f>
        <v>-21.5</v>
      </c>
      <c r="G34" s="75">
        <f>ROUND(IF('Table 9'!G34=0,0,'2009 minus 2008'!G34*100/'Table 9'!G34),1)</f>
        <v>0</v>
      </c>
      <c r="H34" s="75">
        <f>ROUND(IF('Table 9'!H34=0,0,'2009 minus 2008'!H34*100/'Table 9'!H34),1)</f>
        <v>0</v>
      </c>
      <c r="I34" s="75">
        <f>ROUND(IF('Table 9'!I34=0,0,'2009 minus 2008'!I34*100/'Table 9'!I34),1)</f>
        <v>-21.5</v>
      </c>
      <c r="J34" s="75">
        <f>ROUND(IF('Table 9'!J34=0,0,'2009 minus 2008'!J34*100/'Table 9'!J34),1)</f>
        <v>-29.5</v>
      </c>
      <c r="K34" s="75">
        <f>ROUND(IF('Table 9'!K34=0,0,'2009 minus 2008'!K34*100/'Table 9'!K34),1)</f>
        <v>-11.2</v>
      </c>
      <c r="L34" s="75">
        <f>ROUND(IF('Table 9'!L34=0,0,'2009 minus 2008'!L34*100/'Table 9'!L34),1)</f>
        <v>0</v>
      </c>
      <c r="M34" s="75">
        <f>ROUND(IF('Table 9'!M34=0,0,'2009 minus 2008'!M34*100/'Table 9'!M34),1)</f>
        <v>-10.7</v>
      </c>
    </row>
    <row r="35" spans="1:13" ht="11.25">
      <c r="A35" s="34" t="s">
        <v>60</v>
      </c>
      <c r="B35" s="9" t="s">
        <v>152</v>
      </c>
      <c r="D35" s="49" t="s">
        <v>45</v>
      </c>
      <c r="E35" s="49"/>
      <c r="F35" s="75">
        <f>ROUND(IF('Table 9'!F35=0,0,'2009 minus 2008'!F35*100/'Table 9'!F35),1)</f>
        <v>-3.1</v>
      </c>
      <c r="G35" s="75">
        <f>ROUND(IF('Table 9'!G35=0,0,'2009 minus 2008'!G35*100/'Table 9'!G35),1)</f>
        <v>0</v>
      </c>
      <c r="H35" s="75">
        <f>ROUND(IF('Table 9'!H35=0,0,'2009 minus 2008'!H35*100/'Table 9'!H35),1)</f>
        <v>0</v>
      </c>
      <c r="I35" s="75">
        <f>ROUND(IF('Table 9'!I35=0,0,'2009 minus 2008'!I35*100/'Table 9'!I35),1)</f>
        <v>-3.1</v>
      </c>
      <c r="J35" s="75">
        <f>ROUND(IF('Table 9'!J35=0,0,'2009 minus 2008'!J35*100/'Table 9'!J35),1)</f>
        <v>-6.9</v>
      </c>
      <c r="K35" s="75">
        <f>ROUND(IF('Table 9'!K35=0,0,'2009 minus 2008'!K35*100/'Table 9'!K35),1)</f>
        <v>6</v>
      </c>
      <c r="L35" s="75">
        <f>ROUND(IF('Table 9'!L35=0,0,'2009 minus 2008'!L35*100/'Table 9'!L35),1)</f>
        <v>-0.3</v>
      </c>
      <c r="M35" s="75">
        <f>ROUND(IF('Table 9'!M35=0,0,'2009 minus 2008'!M35*100/'Table 9'!M35),1)</f>
        <v>6</v>
      </c>
    </row>
    <row r="36" spans="1:13" ht="11.25">
      <c r="A36" s="34"/>
      <c r="B36" s="9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9" t="s">
        <v>28</v>
      </c>
      <c r="D37" s="41" t="s">
        <v>85</v>
      </c>
      <c r="E37" s="37"/>
      <c r="F37" s="75">
        <f>ROUND(IF('Table 9'!F37=0,0,'2009 minus 2008'!F37*100/'Table 9'!F37),1)</f>
        <v>-9.8</v>
      </c>
      <c r="G37" s="75">
        <f>ROUND(IF('Table 9'!G37=0,0,'2009 minus 2008'!G37*100/'Table 9'!G37),1)</f>
        <v>0</v>
      </c>
      <c r="H37" s="75">
        <f>ROUND(IF('Table 9'!H37=0,0,'2009 minus 2008'!H37*100/'Table 9'!H37),1)</f>
        <v>0</v>
      </c>
      <c r="I37" s="75">
        <f>ROUND(IF('Table 9'!I37=0,0,'2009 minus 2008'!I37*100/'Table 9'!I37),1)</f>
        <v>-9.8</v>
      </c>
      <c r="J37" s="75">
        <f>ROUND(IF('Table 9'!J37=0,0,'2009 minus 2008'!J37*100/'Table 9'!J37),1)</f>
        <v>-20.6</v>
      </c>
      <c r="K37" s="75">
        <f>ROUND(IF('Table 9'!K37=0,0,'2009 minus 2008'!K37*100/'Table 9'!K37),1)</f>
        <v>11.6</v>
      </c>
      <c r="L37" s="75">
        <f>ROUND(IF('Table 9'!L37=0,0,'2009 minus 2008'!L37*100/'Table 9'!L37),1)</f>
        <v>17.8</v>
      </c>
      <c r="M37" s="75">
        <f>ROUND(IF('Table 9'!M37=0,0,'2009 minus 2008'!M37*100/'Table 9'!M37),1)</f>
        <v>11.1</v>
      </c>
    </row>
    <row r="38" spans="1:13" ht="11.25">
      <c r="A38" s="34"/>
      <c r="B38" s="9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9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9" t="s">
        <v>163</v>
      </c>
      <c r="D40" s="36"/>
      <c r="E40" s="37" t="s">
        <v>86</v>
      </c>
      <c r="F40" s="75">
        <f>ROUND(IF('Table 9'!F40=0,0,'2009 minus 2008'!F40*100/'Table 9'!F40),1)</f>
        <v>141.7</v>
      </c>
      <c r="G40" s="75">
        <f>ROUND(IF('Table 9'!G40=0,0,'2009 minus 2008'!G40*100/'Table 9'!G40),1)</f>
        <v>0</v>
      </c>
      <c r="H40" s="75">
        <f>ROUND(IF('Table 9'!H40=0,0,'2009 minus 2008'!H40*100/'Table 9'!H40),1)</f>
        <v>-5.1</v>
      </c>
      <c r="I40" s="75">
        <f>ROUND(IF('Table 9'!I40=0,0,'2009 minus 2008'!I40*100/'Table 9'!I40),1)</f>
        <v>3.4</v>
      </c>
      <c r="J40" s="75">
        <f>ROUND(IF('Table 9'!J40=0,0,'2009 minus 2008'!J40*100/'Table 9'!J40),1)</f>
        <v>7.6</v>
      </c>
      <c r="K40" s="75">
        <f>ROUND(IF('Table 9'!K40=0,0,'2009 minus 2008'!K40*100/'Table 9'!K40),1)</f>
        <v>-2.3</v>
      </c>
      <c r="L40" s="75">
        <f>ROUND(IF('Table 9'!L40=0,0,'2009 minus 2008'!L40*100/'Table 9'!L40),1)</f>
        <v>37.9</v>
      </c>
      <c r="M40" s="75">
        <f>ROUND(IF('Table 9'!M40=0,0,'2009 minus 2008'!M40*100/'Table 9'!M40),1)</f>
        <v>-9.5</v>
      </c>
    </row>
    <row r="41" spans="1:13" ht="11.25" customHeight="1">
      <c r="A41" s="34" t="s">
        <v>23</v>
      </c>
      <c r="B41" s="9" t="s">
        <v>164</v>
      </c>
      <c r="D41" s="36"/>
      <c r="E41" s="37" t="s">
        <v>147</v>
      </c>
      <c r="F41" s="75">
        <f>ROUND(IF('Table 9'!F41=0,0,'2009 minus 2008'!F41*100/'Table 9'!F41),1)</f>
        <v>-20.2</v>
      </c>
      <c r="G41" s="75">
        <f>ROUND(IF('Table 9'!G41=0,0,'2009 minus 2008'!G41*100/'Table 9'!G41),1)</f>
        <v>0</v>
      </c>
      <c r="H41" s="75">
        <f>ROUND(IF('Table 9'!H41=0,0,'2009 minus 2008'!H41*100/'Table 9'!H41),1)</f>
        <v>-5.2</v>
      </c>
      <c r="I41" s="75">
        <f>ROUND(IF('Table 9'!I41=0,0,'2009 minus 2008'!I41*100/'Table 9'!I41),1)</f>
        <v>-15.2</v>
      </c>
      <c r="J41" s="75">
        <f>ROUND(IF('Table 9'!J41=0,0,'2009 minus 2008'!J41*100/'Table 9'!J41),1)</f>
        <v>-18.5</v>
      </c>
      <c r="K41" s="75">
        <f>ROUND(IF('Table 9'!K41=0,0,'2009 minus 2008'!K41*100/'Table 9'!K41),1)</f>
        <v>-9</v>
      </c>
      <c r="L41" s="75">
        <f>ROUND(IF('Table 9'!L41=0,0,'2009 minus 2008'!L41*100/'Table 9'!L41),1)</f>
        <v>10.6</v>
      </c>
      <c r="M41" s="75">
        <f>ROUND(IF('Table 9'!M41=0,0,'2009 minus 2008'!M41*100/'Table 9'!M41),1)</f>
        <v>-14.2</v>
      </c>
    </row>
    <row r="42" spans="1:13" ht="11.25" customHeight="1">
      <c r="A42" s="34" t="s">
        <v>91</v>
      </c>
      <c r="B42" s="9" t="s">
        <v>162</v>
      </c>
      <c r="D42" s="49" t="s">
        <v>90</v>
      </c>
      <c r="E42" s="49"/>
      <c r="F42" s="75">
        <f>ROUND(IF('Table 9'!F42=0,0,'2009 minus 2008'!F42*100/'Table 9'!F42),1)</f>
        <v>-17.9</v>
      </c>
      <c r="G42" s="75">
        <f>ROUND(IF('Table 9'!G42=0,0,'2009 minus 2008'!G42*100/'Table 9'!G42),1)</f>
        <v>0</v>
      </c>
      <c r="H42" s="75">
        <f>ROUND(IF('Table 9'!H42=0,0,'2009 minus 2008'!H42*100/'Table 9'!H42),1)</f>
        <v>-5.3</v>
      </c>
      <c r="I42" s="75">
        <f>ROUND(IF('Table 9'!I42=0,0,'2009 minus 2008'!I42*100/'Table 9'!I42),1)</f>
        <v>-12.5</v>
      </c>
      <c r="J42" s="75">
        <f>ROUND(IF('Table 9'!J42=0,0,'2009 minus 2008'!J42*100/'Table 9'!J42),1)</f>
        <v>-15.1</v>
      </c>
      <c r="K42" s="75">
        <f>ROUND(IF('Table 9'!K42=0,0,'2009 minus 2008'!K42*100/'Table 9'!K42),1)</f>
        <v>-7.9</v>
      </c>
      <c r="L42" s="75">
        <f>ROUND(IF('Table 9'!L42=0,0,'2009 minus 2008'!L42*100/'Table 9'!L42),1)</f>
        <v>14.4</v>
      </c>
      <c r="M42" s="75">
        <f>ROUND(IF('Table 9'!M42=0,0,'2009 minus 2008'!M42*100/'Table 9'!M42),1)</f>
        <v>-13.4</v>
      </c>
    </row>
    <row r="43" spans="1:13" ht="11.25">
      <c r="A43" s="30"/>
      <c r="B43" s="5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9" t="s">
        <v>150</v>
      </c>
      <c r="C44" s="29" t="s">
        <v>47</v>
      </c>
      <c r="D44" s="36"/>
      <c r="E44" s="36"/>
      <c r="F44" s="75">
        <f>ROUND(IF('Table 9'!F44=0,0,'2009 minus 2008'!F44*100/'Table 9'!F44),1)</f>
        <v>-4.2</v>
      </c>
      <c r="G44" s="75">
        <f>ROUND(IF('Table 9'!G44=0,0,'2009 minus 2008'!G44*100/'Table 9'!G44),1)</f>
        <v>0</v>
      </c>
      <c r="H44" s="75">
        <f>ROUND(IF('Table 9'!H44=0,0,'2009 minus 2008'!H44*100/'Table 9'!H44),1)</f>
        <v>-5.3</v>
      </c>
      <c r="I44" s="75">
        <f>ROUND(IF('Table 9'!I44=0,0,'2009 minus 2008'!I44*100/'Table 9'!I44),1)</f>
        <v>-4.2</v>
      </c>
      <c r="J44" s="75">
        <f>ROUND(IF('Table 9'!J44=0,0,'2009 minus 2008'!J44*100/'Table 9'!J44),1)</f>
        <v>-8.4</v>
      </c>
      <c r="K44" s="75">
        <f>ROUND(IF('Table 9'!K44=0,0,'2009 minus 2008'!K44*100/'Table 9'!K44),1)</f>
        <v>5.9</v>
      </c>
      <c r="L44" s="75">
        <f>ROUND(IF('Table 9'!L44=0,0,'2009 minus 2008'!L44*100/'Table 9'!L44),1)</f>
        <v>8.8</v>
      </c>
      <c r="M44" s="75">
        <f>ROUND(IF('Table 9'!M44=0,0,'2009 minus 2008'!M44*100/'Table 9'!M44),1)</f>
        <v>5.8</v>
      </c>
    </row>
    <row r="45" spans="1:13" ht="8.25" customHeight="1" thickBot="1">
      <c r="A45" s="42"/>
      <c r="B45" s="17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222</v>
      </c>
      <c r="B46" s="1"/>
      <c r="F46" s="28"/>
    </row>
    <row r="47" spans="1:13" ht="12.75" customHeight="1" thickBot="1">
      <c r="A47" s="50" t="s">
        <v>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24" t="s">
        <v>3</v>
      </c>
      <c r="G49" s="24" t="s">
        <v>5</v>
      </c>
      <c r="H49" s="24" t="s">
        <v>35</v>
      </c>
      <c r="I49" s="24" t="s">
        <v>37</v>
      </c>
      <c r="J49" s="24" t="s">
        <v>8</v>
      </c>
      <c r="K49" s="24" t="s">
        <v>38</v>
      </c>
      <c r="L49" s="24" t="s">
        <v>42</v>
      </c>
      <c r="M49" s="24" t="s">
        <v>39</v>
      </c>
    </row>
    <row r="50" spans="1:13" s="32" customFormat="1" ht="8.25" customHeight="1">
      <c r="A50" s="33"/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5" t="s">
        <v>122</v>
      </c>
      <c r="C51" s="35" t="s">
        <v>30</v>
      </c>
      <c r="D51" s="36"/>
      <c r="E51" s="36"/>
      <c r="F51" s="75">
        <f>ROUND(IF('Table 9'!F51=0,0,'2009 minus 2008'!F51*100/'Table 9'!F51),1)</f>
        <v>-50.3</v>
      </c>
      <c r="G51" s="75">
        <f>ROUND(IF('Table 9'!G51=0,0,'2009 minus 2008'!G51*100/'Table 9'!G51),1)</f>
        <v>-96.2</v>
      </c>
      <c r="H51" s="75">
        <f>ROUND(IF('Table 9'!H51=0,0,'2009 minus 2008'!H51*100/'Table 9'!H51),1)</f>
        <v>-12.6</v>
      </c>
      <c r="I51" s="75">
        <f>ROUND(IF('Table 9'!I51=0,0,'2009 minus 2008'!I51*100/'Table 9'!I51),1)</f>
        <v>-49.9</v>
      </c>
      <c r="J51" s="75">
        <f>ROUND(IF('Table 9'!J51=0,0,'2009 minus 2008'!J51*100/'Table 9'!J51),1)</f>
        <v>-48.6</v>
      </c>
      <c r="K51" s="75">
        <f>ROUND(IF('Table 9'!K51=0,0,'2009 minus 2008'!K51*100/'Table 9'!K51),1)</f>
        <v>-53.4</v>
      </c>
      <c r="L51" s="75">
        <f>ROUND(IF('Table 9'!L51=0,0,'2009 minus 2008'!L51*100/'Table 9'!L51),1)</f>
        <v>-2.4</v>
      </c>
      <c r="M51" s="75">
        <f>ROUND(IF('Table 9'!M51=0,0,'2009 minus 2008'!M51*100/'Table 9'!M51),1)</f>
        <v>-53.6</v>
      </c>
    </row>
    <row r="52" spans="1:13" ht="12.75">
      <c r="A52" s="30"/>
      <c r="B52" s="5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5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5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5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5">
        <v>45</v>
      </c>
      <c r="D56" s="36"/>
      <c r="E56" s="36" t="s">
        <v>94</v>
      </c>
      <c r="F56" s="75">
        <f>ROUND(IF('Table 9'!F56=0,0,'2009 minus 2008'!F56*100/'Table 9'!F56),1)</f>
        <v>-24.3</v>
      </c>
      <c r="G56" s="75">
        <f>ROUND(IF('Table 9'!G56=0,0,'2009 minus 2008'!G56*100/'Table 9'!G56),1)</f>
        <v>0</v>
      </c>
      <c r="H56" s="75">
        <f>ROUND(IF('Table 9'!H56=0,0,'2009 minus 2008'!H56*100/'Table 9'!H56),1)</f>
        <v>0</v>
      </c>
      <c r="I56" s="75">
        <f>ROUND(IF('Table 9'!I56=0,0,'2009 minus 2008'!I56*100/'Table 9'!I56),1)</f>
        <v>-24.3</v>
      </c>
      <c r="J56" s="75">
        <f>ROUND(IF('Table 9'!J56=0,0,'2009 minus 2008'!J56*100/'Table 9'!J56),1)</f>
        <v>-24.5</v>
      </c>
      <c r="K56" s="75">
        <f>ROUND(IF('Table 9'!K56=0,0,'2009 minus 2008'!K56*100/'Table 9'!K56),1)</f>
        <v>-24.3</v>
      </c>
      <c r="L56" s="75">
        <f>ROUND(IF('Table 9'!L56=0,0,'2009 minus 2008'!L56*100/'Table 9'!L56),1)</f>
        <v>-16.7</v>
      </c>
      <c r="M56" s="75">
        <f>ROUND(IF('Table 9'!M56=0,0,'2009 minus 2008'!M56*100/'Table 9'!M56),1)</f>
        <v>-24.3</v>
      </c>
    </row>
    <row r="57" spans="1:13" ht="11.25">
      <c r="A57" s="30">
        <v>29</v>
      </c>
      <c r="B57" s="5">
        <v>46</v>
      </c>
      <c r="D57" s="36"/>
      <c r="E57" s="36" t="s">
        <v>95</v>
      </c>
      <c r="F57" s="75">
        <f>ROUND(IF('Table 9'!F57=0,0,'2009 minus 2008'!F57*100/'Table 9'!F57),1)</f>
        <v>-9.5</v>
      </c>
      <c r="G57" s="75">
        <f>ROUND(IF('Table 9'!G57=0,0,'2009 minus 2008'!G57*100/'Table 9'!G57),1)</f>
        <v>0</v>
      </c>
      <c r="H57" s="75">
        <f>ROUND(IF('Table 9'!H57=0,0,'2009 minus 2008'!H57*100/'Table 9'!H57),1)</f>
        <v>0</v>
      </c>
      <c r="I57" s="75">
        <f>ROUND(IF('Table 9'!I57=0,0,'2009 minus 2008'!I57*100/'Table 9'!I57),1)</f>
        <v>-9.5</v>
      </c>
      <c r="J57" s="75">
        <f>ROUND(IF('Table 9'!J57=0,0,'2009 minus 2008'!J57*100/'Table 9'!J57),1)</f>
        <v>-5.3</v>
      </c>
      <c r="K57" s="75">
        <f>ROUND(IF('Table 9'!K57=0,0,'2009 minus 2008'!K57*100/'Table 9'!K57),1)</f>
        <v>-14.5</v>
      </c>
      <c r="L57" s="75">
        <f>ROUND(IF('Table 9'!L57=0,0,'2009 minus 2008'!L57*100/'Table 9'!L57),1)</f>
        <v>-2.1</v>
      </c>
      <c r="M57" s="75">
        <f>ROUND(IF('Table 9'!M57=0,0,'2009 minus 2008'!M57*100/'Table 9'!M57),1)</f>
        <v>-14.6</v>
      </c>
    </row>
    <row r="58" spans="1:13" ht="11.25">
      <c r="A58" s="30">
        <v>30</v>
      </c>
      <c r="B58" s="5">
        <v>47</v>
      </c>
      <c r="D58" s="36"/>
      <c r="E58" s="36" t="s">
        <v>96</v>
      </c>
      <c r="F58" s="75">
        <f>ROUND(IF('Table 9'!F58=0,0,'2009 minus 2008'!F58*100/'Table 9'!F58),1)</f>
        <v>-7.7</v>
      </c>
      <c r="G58" s="75">
        <f>ROUND(IF('Table 9'!G58=0,0,'2009 minus 2008'!G58*100/'Table 9'!G58),1)</f>
        <v>0</v>
      </c>
      <c r="H58" s="75">
        <f>ROUND(IF('Table 9'!H58=0,0,'2009 minus 2008'!H58*100/'Table 9'!H58),1)</f>
        <v>0</v>
      </c>
      <c r="I58" s="75">
        <f>ROUND(IF('Table 9'!I58=0,0,'2009 minus 2008'!I58*100/'Table 9'!I58),1)</f>
        <v>-7.7</v>
      </c>
      <c r="J58" s="75">
        <f>ROUND(IF('Table 9'!J58=0,0,'2009 minus 2008'!J58*100/'Table 9'!J58),1)</f>
        <v>-1.6</v>
      </c>
      <c r="K58" s="75">
        <f>ROUND(IF('Table 9'!K58=0,0,'2009 minus 2008'!K58*100/'Table 9'!K58),1)</f>
        <v>-12</v>
      </c>
      <c r="L58" s="75">
        <f>ROUND(IF('Table 9'!L58=0,0,'2009 minus 2008'!L58*100/'Table 9'!L58),1)</f>
        <v>0</v>
      </c>
      <c r="M58" s="75">
        <f>ROUND(IF('Table 9'!M58=0,0,'2009 minus 2008'!M58*100/'Table 9'!M58),1)</f>
        <v>-12.1</v>
      </c>
    </row>
    <row r="59" spans="1:13" ht="11.25">
      <c r="A59" s="30" t="s">
        <v>99</v>
      </c>
      <c r="B59" s="5" t="s">
        <v>166</v>
      </c>
      <c r="C59" s="35"/>
      <c r="D59" s="49" t="s">
        <v>98</v>
      </c>
      <c r="E59" s="49"/>
      <c r="F59" s="75">
        <f>ROUND(IF('Table 9'!F59=0,0,'2009 minus 2008'!F59*100/'Table 9'!F59),1)</f>
        <v>-9.9</v>
      </c>
      <c r="G59" s="75">
        <f>ROUND(IF('Table 9'!G59=0,0,'2009 minus 2008'!G59*100/'Table 9'!G59),1)</f>
        <v>0</v>
      </c>
      <c r="H59" s="75">
        <f>ROUND(IF('Table 9'!H59=0,0,'2009 minus 2008'!H59*100/'Table 9'!H59),1)</f>
        <v>0</v>
      </c>
      <c r="I59" s="75">
        <f>ROUND(IF('Table 9'!I59=0,0,'2009 minus 2008'!I59*100/'Table 9'!I59),1)</f>
        <v>-9.9</v>
      </c>
      <c r="J59" s="75">
        <f>ROUND(IF('Table 9'!J59=0,0,'2009 minus 2008'!J59*100/'Table 9'!J59),1)</f>
        <v>-5.5</v>
      </c>
      <c r="K59" s="75">
        <f>ROUND(IF('Table 9'!K59=0,0,'2009 minus 2008'!K59*100/'Table 9'!K59),1)</f>
        <v>-14.1</v>
      </c>
      <c r="L59" s="75">
        <f>ROUND(IF('Table 9'!L59=0,0,'2009 minus 2008'!L59*100/'Table 9'!L59),1)</f>
        <v>-2.3</v>
      </c>
      <c r="M59" s="75">
        <f>ROUND(IF('Table 9'!M59=0,0,'2009 minus 2008'!M59*100/'Table 9'!M59),1)</f>
        <v>-14.2</v>
      </c>
    </row>
    <row r="60" spans="1:13" ht="11.25">
      <c r="A60" s="30"/>
      <c r="B60" s="5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5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5">
        <v>49</v>
      </c>
      <c r="D62" s="36"/>
      <c r="E62" s="36" t="s">
        <v>100</v>
      </c>
      <c r="F62" s="75">
        <f>ROUND(IF('Table 9'!F62=0,0,'2009 minus 2008'!F62*100/'Table 9'!F62),1)</f>
        <v>-16.3</v>
      </c>
      <c r="G62" s="75">
        <f>ROUND(IF('Table 9'!G62=0,0,'2009 minus 2008'!G62*100/'Table 9'!G62),1)</f>
        <v>0</v>
      </c>
      <c r="H62" s="75">
        <f>ROUND(IF('Table 9'!H62=0,0,'2009 minus 2008'!H62*100/'Table 9'!H62),1)</f>
        <v>0.4</v>
      </c>
      <c r="I62" s="75">
        <f>ROUND(IF('Table 9'!I62=0,0,'2009 minus 2008'!I62*100/'Table 9'!I62),1)</f>
        <v>-15.4</v>
      </c>
      <c r="J62" s="75">
        <f>ROUND(IF('Table 9'!J62=0,0,'2009 minus 2008'!J62*100/'Table 9'!J62),1)</f>
        <v>-25.9</v>
      </c>
      <c r="K62" s="75">
        <f>ROUND(IF('Table 9'!K62=0,0,'2009 minus 2008'!K62*100/'Table 9'!K62),1)</f>
        <v>-1.9</v>
      </c>
      <c r="L62" s="75">
        <f>ROUND(IF('Table 9'!L62=0,0,'2009 minus 2008'!L62*100/'Table 9'!L62),1)</f>
        <v>2</v>
      </c>
      <c r="M62" s="75">
        <f>ROUND(IF('Table 9'!M62=0,0,'2009 minus 2008'!M62*100/'Table 9'!M62),1)</f>
        <v>-2.3</v>
      </c>
    </row>
    <row r="63" spans="1:13" ht="11.25">
      <c r="A63" s="30" t="s">
        <v>25</v>
      </c>
      <c r="B63" s="5">
        <v>50</v>
      </c>
      <c r="D63" s="36"/>
      <c r="E63" s="36" t="s">
        <v>101</v>
      </c>
      <c r="F63" s="75">
        <f>ROUND(IF('Table 9'!F63=0,0,'2009 minus 2008'!F63*100/'Table 9'!F63),1)</f>
        <v>-10.8</v>
      </c>
      <c r="G63" s="75">
        <f>ROUND(IF('Table 9'!G63=0,0,'2009 minus 2008'!G63*100/'Table 9'!G63),1)</f>
        <v>0</v>
      </c>
      <c r="H63" s="75">
        <f>ROUND(IF('Table 9'!H63=0,0,'2009 minus 2008'!H63*100/'Table 9'!H63),1)</f>
        <v>0</v>
      </c>
      <c r="I63" s="75">
        <f>ROUND(IF('Table 9'!I63=0,0,'2009 minus 2008'!I63*100/'Table 9'!I63),1)</f>
        <v>-10.8</v>
      </c>
      <c r="J63" s="75">
        <f>ROUND(IF('Table 9'!J63=0,0,'2009 minus 2008'!J63*100/'Table 9'!J63),1)</f>
        <v>-14.2</v>
      </c>
      <c r="K63" s="75">
        <f>ROUND(IF('Table 9'!K63=0,0,'2009 minus 2008'!K63*100/'Table 9'!K63),1)</f>
        <v>0</v>
      </c>
      <c r="L63" s="75">
        <f>ROUND(IF('Table 9'!L63=0,0,'2009 minus 2008'!L63*100/'Table 9'!L63),1)</f>
        <v>5.9</v>
      </c>
      <c r="M63" s="75">
        <f>ROUND(IF('Table 9'!M63=0,0,'2009 minus 2008'!M63*100/'Table 9'!M63),1)</f>
        <v>-0.9</v>
      </c>
    </row>
    <row r="64" spans="1:13" ht="11.25">
      <c r="A64" s="30" t="s">
        <v>26</v>
      </c>
      <c r="B64" s="5">
        <v>51</v>
      </c>
      <c r="D64" s="36"/>
      <c r="E64" s="36" t="s">
        <v>102</v>
      </c>
      <c r="F64" s="75">
        <f>ROUND(IF('Table 9'!F64=0,0,'2009 minus 2008'!F64*100/'Table 9'!F64),1)</f>
        <v>-5.8</v>
      </c>
      <c r="G64" s="75">
        <f>ROUND(IF('Table 9'!G64=0,0,'2009 minus 2008'!G64*100/'Table 9'!G64),1)</f>
        <v>0</v>
      </c>
      <c r="H64" s="75">
        <f>ROUND(IF('Table 9'!H64=0,0,'2009 minus 2008'!H64*100/'Table 9'!H64),1)</f>
        <v>0</v>
      </c>
      <c r="I64" s="75">
        <f>ROUND(IF('Table 9'!I64=0,0,'2009 minus 2008'!I64*100/'Table 9'!I64),1)</f>
        <v>-5.8</v>
      </c>
      <c r="J64" s="75">
        <f>ROUND(IF('Table 9'!J64=0,0,'2009 minus 2008'!J64*100/'Table 9'!J64),1)</f>
        <v>-18.4</v>
      </c>
      <c r="K64" s="75">
        <f>ROUND(IF('Table 9'!K64=0,0,'2009 minus 2008'!K64*100/'Table 9'!K64),1)</f>
        <v>37.6</v>
      </c>
      <c r="L64" s="75">
        <f>ROUND(IF('Table 9'!L64=0,0,'2009 minus 2008'!L64*100/'Table 9'!L64),1)</f>
        <v>14.3</v>
      </c>
      <c r="M64" s="75">
        <f>ROUND(IF('Table 9'!M64=0,0,'2009 minus 2008'!M64*100/'Table 9'!M64),1)</f>
        <v>41.5</v>
      </c>
    </row>
    <row r="65" spans="1:13" ht="11.25">
      <c r="A65" s="30" t="s">
        <v>27</v>
      </c>
      <c r="B65" s="5">
        <v>52</v>
      </c>
      <c r="D65" s="36"/>
      <c r="E65" s="36" t="s">
        <v>103</v>
      </c>
      <c r="F65" s="75">
        <f>ROUND(IF('Table 9'!F65=0,0,'2009 minus 2008'!F65*100/'Table 9'!F65),1)</f>
        <v>-17.1</v>
      </c>
      <c r="G65" s="75">
        <f>ROUND(IF('Table 9'!G65=0,0,'2009 minus 2008'!G65*100/'Table 9'!G65),1)</f>
        <v>0</v>
      </c>
      <c r="H65" s="75">
        <f>ROUND(IF('Table 9'!H65=0,0,'2009 minus 2008'!H65*100/'Table 9'!H65),1)</f>
        <v>0</v>
      </c>
      <c r="I65" s="75">
        <f>ROUND(IF('Table 9'!I65=0,0,'2009 minus 2008'!I65*100/'Table 9'!I65),1)</f>
        <v>-17.1</v>
      </c>
      <c r="J65" s="75">
        <f>ROUND(IF('Table 9'!J65=0,0,'2009 minus 2008'!J65*100/'Table 9'!J65),1)</f>
        <v>-23.1</v>
      </c>
      <c r="K65" s="75">
        <f>ROUND(IF('Table 9'!K65=0,0,'2009 minus 2008'!K65*100/'Table 9'!K65),1)</f>
        <v>-5.3</v>
      </c>
      <c r="L65" s="75">
        <f>ROUND(IF('Table 9'!L65=0,0,'2009 minus 2008'!L65*100/'Table 9'!L65),1)</f>
        <v>0.9</v>
      </c>
      <c r="M65" s="75">
        <f>ROUND(IF('Table 9'!M65=0,0,'2009 minus 2008'!M65*100/'Table 9'!M65),1)</f>
        <v>-5.9</v>
      </c>
    </row>
    <row r="66" spans="1:13" ht="11.25">
      <c r="A66" s="30" t="s">
        <v>28</v>
      </c>
      <c r="B66" s="5">
        <v>53</v>
      </c>
      <c r="D66" s="36"/>
      <c r="E66" s="36" t="s">
        <v>104</v>
      </c>
      <c r="F66" s="75">
        <f>ROUND(IF('Table 9'!F66=0,0,'2009 minus 2008'!F66*100/'Table 9'!F66),1)</f>
        <v>-11.7</v>
      </c>
      <c r="G66" s="75">
        <f>ROUND(IF('Table 9'!G66=0,0,'2009 minus 2008'!G66*100/'Table 9'!G66),1)</f>
        <v>0</v>
      </c>
      <c r="H66" s="75">
        <f>ROUND(IF('Table 9'!H66=0,0,'2009 minus 2008'!H66*100/'Table 9'!H66),1)</f>
        <v>0</v>
      </c>
      <c r="I66" s="75">
        <f>ROUND(IF('Table 9'!I66=0,0,'2009 minus 2008'!I66*100/'Table 9'!I66),1)</f>
        <v>-11.7</v>
      </c>
      <c r="J66" s="75">
        <f>ROUND(IF('Table 9'!J66=0,0,'2009 minus 2008'!J66*100/'Table 9'!J66),1)</f>
        <v>-28.8</v>
      </c>
      <c r="K66" s="75">
        <f>ROUND(IF('Table 9'!K66=0,0,'2009 minus 2008'!K66*100/'Table 9'!K66),1)</f>
        <v>4.1</v>
      </c>
      <c r="L66" s="75">
        <f>ROUND(IF('Table 9'!L66=0,0,'2009 minus 2008'!L66*100/'Table 9'!L66),1)</f>
        <v>7</v>
      </c>
      <c r="M66" s="75">
        <f>ROUND(IF('Table 9'!M66=0,0,'2009 minus 2008'!M66*100/'Table 9'!M66),1)</f>
        <v>4</v>
      </c>
    </row>
    <row r="67" spans="1:13" ht="11.25" customHeight="1">
      <c r="A67" s="30" t="s">
        <v>105</v>
      </c>
      <c r="B67" s="5" t="s">
        <v>167</v>
      </c>
      <c r="D67" s="49" t="s">
        <v>107</v>
      </c>
      <c r="E67" s="49"/>
      <c r="F67" s="75">
        <f>ROUND(IF('Table 9'!F67=0,0,'2009 minus 2008'!F67*100/'Table 9'!F67),1)</f>
        <v>-12.5</v>
      </c>
      <c r="G67" s="75">
        <f>ROUND(IF('Table 9'!G67=0,0,'2009 minus 2008'!G67*100/'Table 9'!G67),1)</f>
        <v>0</v>
      </c>
      <c r="H67" s="75">
        <f>ROUND(IF('Table 9'!H67=0,0,'2009 minus 2008'!H67*100/'Table 9'!H67),1)</f>
        <v>0.4</v>
      </c>
      <c r="I67" s="75">
        <f>ROUND(IF('Table 9'!I67=0,0,'2009 minus 2008'!I67*100/'Table 9'!I67),1)</f>
        <v>-12.2</v>
      </c>
      <c r="J67" s="75">
        <f>ROUND(IF('Table 9'!J67=0,0,'2009 minus 2008'!J67*100/'Table 9'!J67),1)</f>
        <v>-22.2</v>
      </c>
      <c r="K67" s="75">
        <f>ROUND(IF('Table 9'!K67=0,0,'2009 minus 2008'!K67*100/'Table 9'!K67),1)</f>
        <v>6.3</v>
      </c>
      <c r="L67" s="75">
        <f>ROUND(IF('Table 9'!L67=0,0,'2009 minus 2008'!L67*100/'Table 9'!L67),1)</f>
        <v>6.5</v>
      </c>
      <c r="M67" s="75">
        <f>ROUND(IF('Table 9'!M67=0,0,'2009 minus 2008'!M67*100/'Table 9'!M67),1)</f>
        <v>6.3</v>
      </c>
    </row>
    <row r="68" spans="1:13" ht="11.25">
      <c r="A68" s="30"/>
      <c r="B68" s="5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5" t="s">
        <v>168</v>
      </c>
      <c r="D69" s="49" t="s">
        <v>108</v>
      </c>
      <c r="E69" s="49"/>
      <c r="F69" s="75">
        <f>ROUND(IF('Table 9'!F69=0,0,'2009 minus 2008'!F69*100/'Table 9'!F69),1)</f>
        <v>-13.5</v>
      </c>
      <c r="G69" s="75">
        <f>ROUND(IF('Table 9'!G69=0,0,'2009 minus 2008'!G69*100/'Table 9'!G69),1)</f>
        <v>0</v>
      </c>
      <c r="H69" s="75">
        <f>ROUND(IF('Table 9'!H69=0,0,'2009 minus 2008'!H69*100/'Table 9'!H69),1)</f>
        <v>0</v>
      </c>
      <c r="I69" s="75">
        <f>ROUND(IF('Table 9'!I69=0,0,'2009 minus 2008'!I69*100/'Table 9'!I69),1)</f>
        <v>-13.5</v>
      </c>
      <c r="J69" s="75">
        <f>ROUND(IF('Table 9'!J69=0,0,'2009 minus 2008'!J69*100/'Table 9'!J69),1)</f>
        <v>-17.9</v>
      </c>
      <c r="K69" s="75">
        <f>ROUND(IF('Table 9'!K69=0,0,'2009 minus 2008'!K69*100/'Table 9'!K69),1)</f>
        <v>-6.4</v>
      </c>
      <c r="L69" s="75">
        <f>ROUND(IF('Table 9'!L69=0,0,'2009 minus 2008'!L69*100/'Table 9'!L69),1)</f>
        <v>1.4</v>
      </c>
      <c r="M69" s="75">
        <f>ROUND(IF('Table 9'!M69=0,0,'2009 minus 2008'!M69*100/'Table 9'!M69),1)</f>
        <v>-6.5</v>
      </c>
    </row>
    <row r="70" spans="1:13" ht="11.25">
      <c r="A70" s="30"/>
      <c r="B70" s="5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5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5" t="s">
        <v>171</v>
      </c>
      <c r="D72" s="36"/>
      <c r="E72" s="36" t="s">
        <v>112</v>
      </c>
      <c r="F72" s="75">
        <f>ROUND(IF('Table 9'!F72=0,0,'2009 minus 2008'!F72*100/'Table 9'!F72),1)</f>
        <v>-14.5</v>
      </c>
      <c r="G72" s="75">
        <f>ROUND(IF('Table 9'!G72=0,0,'2009 minus 2008'!G72*100/'Table 9'!G72),1)</f>
        <v>0</v>
      </c>
      <c r="H72" s="75">
        <f>ROUND(IF('Table 9'!H72=0,0,'2009 minus 2008'!H72*100/'Table 9'!H72),1)</f>
        <v>-2.5</v>
      </c>
      <c r="I72" s="75">
        <f>ROUND(IF('Table 9'!I72=0,0,'2009 minus 2008'!I72*100/'Table 9'!I72),1)</f>
        <v>-14.5</v>
      </c>
      <c r="J72" s="75">
        <f>ROUND(IF('Table 9'!J72=0,0,'2009 minus 2008'!J72*100/'Table 9'!J72),1)</f>
        <v>-21.5</v>
      </c>
      <c r="K72" s="75">
        <f>ROUND(IF('Table 9'!K72=0,0,'2009 minus 2008'!K72*100/'Table 9'!K72),1)</f>
        <v>6</v>
      </c>
      <c r="L72" s="75">
        <f>ROUND(IF('Table 9'!L72=0,0,'2009 minus 2008'!L72*100/'Table 9'!L72),1)</f>
        <v>5.3</v>
      </c>
      <c r="M72" s="75">
        <f>ROUND(IF('Table 9'!M72=0,0,'2009 minus 2008'!M72*100/'Table 9'!M72),1)</f>
        <v>6</v>
      </c>
    </row>
    <row r="73" spans="1:13" ht="11.25">
      <c r="A73" s="30">
        <v>39</v>
      </c>
      <c r="B73" s="5">
        <v>61</v>
      </c>
      <c r="D73" s="36"/>
      <c r="E73" s="36" t="s">
        <v>113</v>
      </c>
      <c r="F73" s="75">
        <f>ROUND(IF('Table 9'!F73=0,0,'2009 minus 2008'!F73*100/'Table 9'!F73),1)</f>
        <v>-11.5</v>
      </c>
      <c r="G73" s="75">
        <f>ROUND(IF('Table 9'!G73=0,0,'2009 minus 2008'!G73*100/'Table 9'!G73),1)</f>
        <v>0</v>
      </c>
      <c r="H73" s="75">
        <f>ROUND(IF('Table 9'!H73=0,0,'2009 minus 2008'!H73*100/'Table 9'!H73),1)</f>
        <v>0</v>
      </c>
      <c r="I73" s="75">
        <f>ROUND(IF('Table 9'!I73=0,0,'2009 minus 2008'!I73*100/'Table 9'!I73),1)</f>
        <v>-11.5</v>
      </c>
      <c r="J73" s="75">
        <f>ROUND(IF('Table 9'!J73=0,0,'2009 minus 2008'!J73*100/'Table 9'!J73),1)</f>
        <v>-20.1</v>
      </c>
      <c r="K73" s="75">
        <f>ROUND(IF('Table 9'!K73=0,0,'2009 minus 2008'!K73*100/'Table 9'!K73),1)</f>
        <v>0</v>
      </c>
      <c r="L73" s="75">
        <f>ROUND(IF('Table 9'!L73=0,0,'2009 minus 2008'!L73*100/'Table 9'!L73),1)</f>
        <v>12.9</v>
      </c>
      <c r="M73" s="75">
        <f>ROUND(IF('Table 9'!M73=0,0,'2009 minus 2008'!M73*100/'Table 9'!M73),1)</f>
        <v>-0.2</v>
      </c>
    </row>
    <row r="74" spans="1:13" ht="22.5">
      <c r="A74" s="30">
        <v>40</v>
      </c>
      <c r="B74" s="5" t="s">
        <v>172</v>
      </c>
      <c r="D74" s="36"/>
      <c r="E74" s="36" t="s">
        <v>114</v>
      </c>
      <c r="F74" s="75">
        <f>ROUND(IF('Table 9'!F74=0,0,'2009 minus 2008'!F74*100/'Table 9'!F74),1)</f>
        <v>7.9</v>
      </c>
      <c r="G74" s="75">
        <f>ROUND(IF('Table 9'!G74=0,0,'2009 minus 2008'!G74*100/'Table 9'!G74),1)</f>
        <v>0</v>
      </c>
      <c r="H74" s="75">
        <f>ROUND(IF('Table 9'!H74=0,0,'2009 minus 2008'!H74*100/'Table 9'!H74),1)</f>
        <v>0</v>
      </c>
      <c r="I74" s="75">
        <f>ROUND(IF('Table 9'!I74=0,0,'2009 minus 2008'!I74*100/'Table 9'!I74),1)</f>
        <v>7.9</v>
      </c>
      <c r="J74" s="75">
        <f>ROUND(IF('Table 9'!J74=0,0,'2009 minus 2008'!J74*100/'Table 9'!J74),1)</f>
        <v>16.6</v>
      </c>
      <c r="K74" s="75">
        <f>ROUND(IF('Table 9'!K74=0,0,'2009 minus 2008'!K74*100/'Table 9'!K74),1)</f>
        <v>-19.8</v>
      </c>
      <c r="L74" s="75">
        <f>ROUND(IF('Table 9'!L74=0,0,'2009 minus 2008'!L74*100/'Table 9'!L74),1)</f>
        <v>14.8</v>
      </c>
      <c r="M74" s="75">
        <f>ROUND(IF('Table 9'!M74=0,0,'2009 minus 2008'!M74*100/'Table 9'!M74),1)</f>
        <v>-20.1</v>
      </c>
    </row>
    <row r="75" spans="1:13" ht="11.25" customHeight="1">
      <c r="A75" s="30" t="s">
        <v>111</v>
      </c>
      <c r="B75" s="5" t="s">
        <v>169</v>
      </c>
      <c r="D75" s="49" t="s">
        <v>110</v>
      </c>
      <c r="E75" s="49"/>
      <c r="F75" s="75">
        <f>ROUND(IF('Table 9'!F75=0,0,'2009 minus 2008'!F75*100/'Table 9'!F75),1)</f>
        <v>-3.4</v>
      </c>
      <c r="G75" s="75">
        <f>ROUND(IF('Table 9'!G75=0,0,'2009 minus 2008'!G75*100/'Table 9'!G75),1)</f>
        <v>0</v>
      </c>
      <c r="H75" s="75">
        <f>ROUND(IF('Table 9'!H75=0,0,'2009 minus 2008'!H75*100/'Table 9'!H75),1)</f>
        <v>-2.5</v>
      </c>
      <c r="I75" s="75">
        <f>ROUND(IF('Table 9'!I75=0,0,'2009 minus 2008'!I75*100/'Table 9'!I75),1)</f>
        <v>-3.4</v>
      </c>
      <c r="J75" s="75">
        <f>ROUND(IF('Table 9'!J75=0,0,'2009 minus 2008'!J75*100/'Table 9'!J75),1)</f>
        <v>-2.4</v>
      </c>
      <c r="K75" s="75">
        <f>ROUND(IF('Table 9'!K75=0,0,'2009 minus 2008'!K75*100/'Table 9'!K75),1)</f>
        <v>-6.1</v>
      </c>
      <c r="L75" s="75">
        <f>ROUND(IF('Table 9'!L75=0,0,'2009 minus 2008'!L75*100/'Table 9'!L75),1)</f>
        <v>11.4</v>
      </c>
      <c r="M75" s="75">
        <f>ROUND(IF('Table 9'!M75=0,0,'2009 minus 2008'!M75*100/'Table 9'!M75),1)</f>
        <v>-6.2</v>
      </c>
    </row>
    <row r="76" spans="1:13" ht="11.25">
      <c r="A76" s="30"/>
      <c r="B76" s="5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5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5">
        <v>64</v>
      </c>
      <c r="D78" s="36"/>
      <c r="E78" s="36" t="s">
        <v>117</v>
      </c>
      <c r="F78" s="75">
        <f>ROUND(IF('Table 9'!F78=0,0,'2009 minus 2008'!F78*100/'Table 9'!F78),1)</f>
        <v>6.7</v>
      </c>
      <c r="G78" s="75">
        <f>ROUND(IF('Table 9'!G78=0,0,'2009 minus 2008'!G78*100/'Table 9'!G78),1)</f>
        <v>0</v>
      </c>
      <c r="H78" s="75">
        <f>ROUND(IF('Table 9'!H78=0,0,'2009 minus 2008'!H78*100/'Table 9'!H78),1)</f>
        <v>0</v>
      </c>
      <c r="I78" s="75">
        <f>ROUND(IF('Table 9'!I78=0,0,'2009 minus 2008'!I78*100/'Table 9'!I78),1)</f>
        <v>6.7</v>
      </c>
      <c r="J78" s="75">
        <f>ROUND(IF('Table 9'!J78=0,0,'2009 minus 2008'!J78*100/'Table 9'!J78),1)</f>
        <v>21.2</v>
      </c>
      <c r="K78" s="75">
        <f>ROUND(IF('Table 9'!K78=0,0,'2009 minus 2008'!K78*100/'Table 9'!K78),1)</f>
        <v>0.4</v>
      </c>
      <c r="L78" s="75">
        <f>ROUND(IF('Table 9'!L78=0,0,'2009 minus 2008'!L78*100/'Table 9'!L78),1)</f>
        <v>12.5</v>
      </c>
      <c r="M78" s="75">
        <f>ROUND(IF('Table 9'!M78=0,0,'2009 minus 2008'!M78*100/'Table 9'!M78),1)</f>
        <v>0.3</v>
      </c>
    </row>
    <row r="79" spans="1:13" ht="22.5">
      <c r="A79" s="30" t="s">
        <v>120</v>
      </c>
      <c r="B79" s="5">
        <v>65</v>
      </c>
      <c r="D79" s="36"/>
      <c r="E79" s="36" t="s">
        <v>118</v>
      </c>
      <c r="F79" s="75">
        <f>ROUND(IF('Table 9'!F79=0,0,'2009 minus 2008'!F79*100/'Table 9'!F79),1)</f>
        <v>-22.9</v>
      </c>
      <c r="G79" s="75">
        <f>ROUND(IF('Table 9'!G79=0,0,'2009 minus 2008'!G79*100/'Table 9'!G79),1)</f>
        <v>0</v>
      </c>
      <c r="H79" s="75">
        <f>ROUND(IF('Table 9'!H79=0,0,'2009 minus 2008'!H79*100/'Table 9'!H79),1)</f>
        <v>0</v>
      </c>
      <c r="I79" s="75">
        <f>ROUND(IF('Table 9'!I79=0,0,'2009 minus 2008'!I79*100/'Table 9'!I79),1)</f>
        <v>-22.9</v>
      </c>
      <c r="J79" s="75">
        <f>ROUND(IF('Table 9'!J79=0,0,'2009 minus 2008'!J79*100/'Table 9'!J79),1)</f>
        <v>-26.4</v>
      </c>
      <c r="K79" s="75">
        <f>ROUND(IF('Table 9'!K79=0,0,'2009 minus 2008'!K79*100/'Table 9'!K79),1)</f>
        <v>-13.4</v>
      </c>
      <c r="L79" s="75">
        <f>ROUND(IF('Table 9'!L79=0,0,'2009 minus 2008'!L79*100/'Table 9'!L79),1)</f>
        <v>-16.2</v>
      </c>
      <c r="M79" s="75">
        <f>ROUND(IF('Table 9'!M79=0,0,'2009 minus 2008'!M79*100/'Table 9'!M79),1)</f>
        <v>-13.3</v>
      </c>
    </row>
    <row r="80" spans="1:13" ht="11.25">
      <c r="A80" s="30" t="s">
        <v>121</v>
      </c>
      <c r="B80" s="5">
        <v>66</v>
      </c>
      <c r="D80" s="36"/>
      <c r="E80" s="36" t="s">
        <v>119</v>
      </c>
      <c r="F80" s="75">
        <f>ROUND(IF('Table 9'!F80=0,0,'2009 minus 2008'!F80*100/'Table 9'!F80),1)</f>
        <v>7.8</v>
      </c>
      <c r="G80" s="75">
        <f>ROUND(IF('Table 9'!G80=0,0,'2009 minus 2008'!G80*100/'Table 9'!G80),1)</f>
        <v>0</v>
      </c>
      <c r="H80" s="75">
        <f>ROUND(IF('Table 9'!H80=0,0,'2009 minus 2008'!H80*100/'Table 9'!H80),1)</f>
        <v>0</v>
      </c>
      <c r="I80" s="75">
        <f>ROUND(IF('Table 9'!I80=0,0,'2009 minus 2008'!I80*100/'Table 9'!I80),1)</f>
        <v>7.8</v>
      </c>
      <c r="J80" s="75">
        <f>ROUND(IF('Table 9'!J80=0,0,'2009 minus 2008'!J80*100/'Table 9'!J80),1)</f>
        <v>1.9</v>
      </c>
      <c r="K80" s="75">
        <f>ROUND(IF('Table 9'!K80=0,0,'2009 minus 2008'!K80*100/'Table 9'!K80),1)</f>
        <v>34.6</v>
      </c>
      <c r="L80" s="75">
        <f>ROUND(IF('Table 9'!L80=0,0,'2009 minus 2008'!L80*100/'Table 9'!L80),1)</f>
        <v>14.3</v>
      </c>
      <c r="M80" s="75">
        <f>ROUND(IF('Table 9'!M80=0,0,'2009 minus 2008'!M80*100/'Table 9'!M80),1)</f>
        <v>34.9</v>
      </c>
    </row>
    <row r="81" spans="1:13" ht="11.25">
      <c r="A81" s="30" t="s">
        <v>122</v>
      </c>
      <c r="B81" s="5" t="s">
        <v>173</v>
      </c>
      <c r="D81" s="49" t="s">
        <v>116</v>
      </c>
      <c r="E81" s="49"/>
      <c r="F81" s="75">
        <f>ROUND(IF('Table 9'!F81=0,0,'2009 minus 2008'!F81*100/'Table 9'!F81),1)</f>
        <v>-3.6</v>
      </c>
      <c r="G81" s="75">
        <f>ROUND(IF('Table 9'!G81=0,0,'2009 minus 2008'!G81*100/'Table 9'!G81),1)</f>
        <v>0</v>
      </c>
      <c r="H81" s="75">
        <f>ROUND(IF('Table 9'!H81=0,0,'2009 minus 2008'!H81*100/'Table 9'!H81),1)</f>
        <v>0</v>
      </c>
      <c r="I81" s="75">
        <f>ROUND(IF('Table 9'!I81=0,0,'2009 minus 2008'!I81*100/'Table 9'!I81),1)</f>
        <v>-3.6</v>
      </c>
      <c r="J81" s="75">
        <f>ROUND(IF('Table 9'!J81=0,0,'2009 minus 2008'!J81*100/'Table 9'!J81),1)</f>
        <v>-6.9</v>
      </c>
      <c r="K81" s="75">
        <f>ROUND(IF('Table 9'!K81=0,0,'2009 minus 2008'!K81*100/'Table 9'!K81),1)</f>
        <v>1.2</v>
      </c>
      <c r="L81" s="75">
        <f>ROUND(IF('Table 9'!L81=0,0,'2009 minus 2008'!L81*100/'Table 9'!L81),1)</f>
        <v>1.9</v>
      </c>
      <c r="M81" s="75">
        <f>ROUND(IF('Table 9'!M81=0,0,'2009 minus 2008'!M81*100/'Table 9'!M81),1)</f>
        <v>1.2</v>
      </c>
    </row>
    <row r="82" spans="1:13" ht="11.25">
      <c r="A82" s="30"/>
      <c r="B82" s="5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5">
        <v>68</v>
      </c>
      <c r="D83" s="49" t="s">
        <v>51</v>
      </c>
      <c r="E83" s="49"/>
      <c r="F83" s="75">
        <f>ROUND(IF('Table 9'!F83=0,0,'2009 minus 2008'!F83*100/'Table 9'!F83),1)</f>
        <v>-13.8</v>
      </c>
      <c r="G83" s="75">
        <f>ROUND(IF('Table 9'!G83=0,0,'2009 minus 2008'!G83*100/'Table 9'!G83),1)</f>
        <v>-16</v>
      </c>
      <c r="H83" s="75">
        <f>ROUND(IF('Table 9'!H83=0,0,'2009 minus 2008'!H83*100/'Table 9'!H83),1)</f>
        <v>0</v>
      </c>
      <c r="I83" s="75">
        <f>ROUND(IF('Table 9'!I83=0,0,'2009 minus 2008'!I83*100/'Table 9'!I83),1)</f>
        <v>-15.3</v>
      </c>
      <c r="J83" s="75">
        <f>ROUND(IF('Table 9'!J83=0,0,'2009 minus 2008'!J83*100/'Table 9'!J83),1)</f>
        <v>47.6</v>
      </c>
      <c r="K83" s="75">
        <f>ROUND(IF('Table 9'!K83=0,0,'2009 minus 2008'!K83*100/'Table 9'!K83),1)</f>
        <v>-38.4</v>
      </c>
      <c r="L83" s="75">
        <f>ROUND(IF('Table 9'!L83=0,0,'2009 minus 2008'!L83*100/'Table 9'!L83),1)</f>
        <v>0</v>
      </c>
      <c r="M83" s="75">
        <f>ROUND(IF('Table 9'!M83=0,0,'2009 minus 2008'!M83*100/'Table 9'!M83),1)</f>
        <v>-38.7</v>
      </c>
    </row>
    <row r="84" spans="1:13" ht="8.25" customHeight="1" thickBot="1">
      <c r="A84" s="42"/>
      <c r="B84" s="17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222</v>
      </c>
      <c r="B85" s="1"/>
      <c r="F85" s="28"/>
    </row>
    <row r="86" spans="1:13" ht="12.75" customHeight="1" thickBot="1">
      <c r="A86" s="50" t="s">
        <v>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24" t="s">
        <v>3</v>
      </c>
      <c r="G88" s="24" t="s">
        <v>5</v>
      </c>
      <c r="H88" s="24" t="s">
        <v>35</v>
      </c>
      <c r="I88" s="24" t="s">
        <v>37</v>
      </c>
      <c r="J88" s="24" t="s">
        <v>8</v>
      </c>
      <c r="K88" s="24" t="s">
        <v>38</v>
      </c>
      <c r="L88" s="24" t="s">
        <v>42</v>
      </c>
      <c r="M88" s="24" t="s">
        <v>39</v>
      </c>
    </row>
    <row r="89" spans="1:13" s="32" customFormat="1" ht="9" customHeight="1">
      <c r="A89" s="33"/>
      <c r="B89" s="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5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5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11.25">
      <c r="A92" s="30" t="s">
        <v>125</v>
      </c>
      <c r="B92" s="5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5" t="s">
        <v>175</v>
      </c>
      <c r="D93" s="36"/>
      <c r="E93" s="36" t="s">
        <v>126</v>
      </c>
      <c r="F93" s="75">
        <f>ROUND(IF('Table 9'!F93=0,0,'2009 minus 2008'!F93*100/'Table 9'!F93),1)</f>
        <v>-12.4</v>
      </c>
      <c r="G93" s="75">
        <f>ROUND(IF('Table 9'!G93=0,0,'2009 minus 2008'!G93*100/'Table 9'!G93),1)</f>
        <v>0</v>
      </c>
      <c r="H93" s="75">
        <f>ROUND(IF('Table 9'!H93=0,0,'2009 minus 2008'!H93*100/'Table 9'!H93),1)</f>
        <v>0</v>
      </c>
      <c r="I93" s="75">
        <f>ROUND(IF('Table 9'!I93=0,0,'2009 minus 2008'!I93*100/'Table 9'!I93),1)</f>
        <v>-12.4</v>
      </c>
      <c r="J93" s="75">
        <f>ROUND(IF('Table 9'!J93=0,0,'2009 minus 2008'!J93*100/'Table 9'!J93),1)</f>
        <v>-18.9</v>
      </c>
      <c r="K93" s="75">
        <f>ROUND(IF('Table 9'!K93=0,0,'2009 minus 2008'!K93*100/'Table 9'!K93),1)</f>
        <v>-4.4</v>
      </c>
      <c r="L93" s="75">
        <f>ROUND(IF('Table 9'!L93=0,0,'2009 minus 2008'!L93*100/'Table 9'!L93),1)</f>
        <v>0</v>
      </c>
      <c r="M93" s="75">
        <f>ROUND(IF('Table 9'!M93=0,0,'2009 minus 2008'!M93*100/'Table 9'!M93),1)</f>
        <v>-4.3</v>
      </c>
    </row>
    <row r="94" spans="1:13" ht="11.25" customHeight="1">
      <c r="A94" s="30">
        <v>46</v>
      </c>
      <c r="B94" s="5">
        <v>71</v>
      </c>
      <c r="D94" s="36"/>
      <c r="E94" s="36" t="s">
        <v>127</v>
      </c>
      <c r="F94" s="75">
        <f>ROUND(IF('Table 9'!F94=0,0,'2009 minus 2008'!F94*100/'Table 9'!F94),1)</f>
        <v>-20.8</v>
      </c>
      <c r="G94" s="75">
        <f>ROUND(IF('Table 9'!G94=0,0,'2009 minus 2008'!G94*100/'Table 9'!G94),1)</f>
        <v>0</v>
      </c>
      <c r="H94" s="75">
        <f>ROUND(IF('Table 9'!H94=0,0,'2009 minus 2008'!H94*100/'Table 9'!H94),1)</f>
        <v>0</v>
      </c>
      <c r="I94" s="75">
        <f>ROUND(IF('Table 9'!I94=0,0,'2009 minus 2008'!I94*100/'Table 9'!I94),1)</f>
        <v>-20.8</v>
      </c>
      <c r="J94" s="75">
        <f>ROUND(IF('Table 9'!J94=0,0,'2009 minus 2008'!J94*100/'Table 9'!J94),1)</f>
        <v>-20.8</v>
      </c>
      <c r="K94" s="75">
        <f>ROUND(IF('Table 9'!K94=0,0,'2009 minus 2008'!K94*100/'Table 9'!K94),1)</f>
        <v>-20.6</v>
      </c>
      <c r="L94" s="75">
        <f>ROUND(IF('Table 9'!L94=0,0,'2009 minus 2008'!L94*100/'Table 9'!L94),1)</f>
        <v>0</v>
      </c>
      <c r="M94" s="75">
        <f>ROUND(IF('Table 9'!M94=0,0,'2009 minus 2008'!M94*100/'Table 9'!M94),1)</f>
        <v>-20.7</v>
      </c>
    </row>
    <row r="95" spans="1:13" ht="11.25">
      <c r="A95" s="30">
        <v>47</v>
      </c>
      <c r="B95" s="5">
        <v>72</v>
      </c>
      <c r="D95" s="36"/>
      <c r="E95" s="36" t="s">
        <v>128</v>
      </c>
      <c r="F95" s="75">
        <f>ROUND(IF('Table 9'!F95=0,0,'2009 minus 2008'!F95*100/'Table 9'!F95),1)</f>
        <v>2.3</v>
      </c>
      <c r="G95" s="75">
        <f>ROUND(IF('Table 9'!G95=0,0,'2009 minus 2008'!G95*100/'Table 9'!G95),1)</f>
        <v>0</v>
      </c>
      <c r="H95" s="75">
        <f>ROUND(IF('Table 9'!H95=0,0,'2009 minus 2008'!H95*100/'Table 9'!H95),1)</f>
        <v>-6.7</v>
      </c>
      <c r="I95" s="75">
        <f>ROUND(IF('Table 9'!I95=0,0,'2009 minus 2008'!I95*100/'Table 9'!I95),1)</f>
        <v>0.4</v>
      </c>
      <c r="J95" s="75">
        <f>ROUND(IF('Table 9'!J95=0,0,'2009 minus 2008'!J95*100/'Table 9'!J95),1)</f>
        <v>11.2</v>
      </c>
      <c r="K95" s="75">
        <f>ROUND(IF('Table 9'!K95=0,0,'2009 minus 2008'!K95*100/'Table 9'!K95),1)</f>
        <v>-23.1</v>
      </c>
      <c r="L95" s="75">
        <f>ROUND(IF('Table 9'!L95=0,0,'2009 minus 2008'!L95*100/'Table 9'!L95),1)</f>
        <v>-8.3</v>
      </c>
      <c r="M95" s="75">
        <f>ROUND(IF('Table 9'!M95=0,0,'2009 minus 2008'!M95*100/'Table 9'!M95),1)</f>
        <v>-23.7</v>
      </c>
    </row>
    <row r="96" spans="1:13" ht="11.25">
      <c r="A96" s="30">
        <v>48</v>
      </c>
      <c r="B96" s="5">
        <v>73</v>
      </c>
      <c r="D96" s="36"/>
      <c r="E96" s="36" t="s">
        <v>129</v>
      </c>
      <c r="F96" s="75">
        <f>ROUND(IF('Table 9'!F96=0,0,'2009 minus 2008'!F96*100/'Table 9'!F96),1)</f>
        <v>-24.5</v>
      </c>
      <c r="G96" s="75">
        <f>ROUND(IF('Table 9'!G96=0,0,'2009 minus 2008'!G96*100/'Table 9'!G96),1)</f>
        <v>0</v>
      </c>
      <c r="H96" s="75">
        <f>ROUND(IF('Table 9'!H96=0,0,'2009 minus 2008'!H96*100/'Table 9'!H96),1)</f>
        <v>0</v>
      </c>
      <c r="I96" s="75">
        <f>ROUND(IF('Table 9'!I96=0,0,'2009 minus 2008'!I96*100/'Table 9'!I96),1)</f>
        <v>-24.5</v>
      </c>
      <c r="J96" s="75">
        <f>ROUND(IF('Table 9'!J96=0,0,'2009 minus 2008'!J96*100/'Table 9'!J96),1)</f>
        <v>-25.9</v>
      </c>
      <c r="K96" s="75">
        <f>ROUND(IF('Table 9'!K96=0,0,'2009 minus 2008'!K96*100/'Table 9'!K96),1)</f>
        <v>-21.4</v>
      </c>
      <c r="L96" s="75">
        <f>ROUND(IF('Table 9'!L96=0,0,'2009 minus 2008'!L96*100/'Table 9'!L96),1)</f>
        <v>0</v>
      </c>
      <c r="M96" s="75">
        <f>ROUND(IF('Table 9'!M96=0,0,'2009 minus 2008'!M96*100/'Table 9'!M96),1)</f>
        <v>-21.5</v>
      </c>
    </row>
    <row r="97" spans="1:13" ht="11.25" customHeight="1">
      <c r="A97" s="30">
        <v>49</v>
      </c>
      <c r="B97" s="5" t="s">
        <v>176</v>
      </c>
      <c r="D97" s="36"/>
      <c r="E97" s="36" t="s">
        <v>130</v>
      </c>
      <c r="F97" s="75">
        <f>ROUND(IF('Table 9'!F97=0,0,'2009 minus 2008'!F97*100/'Table 9'!F97),1)</f>
        <v>-16.5</v>
      </c>
      <c r="G97" s="75">
        <f>ROUND(IF('Table 9'!G97=0,0,'2009 minus 2008'!G97*100/'Table 9'!G97),1)</f>
        <v>0</v>
      </c>
      <c r="H97" s="75">
        <f>ROUND(IF('Table 9'!H97=0,0,'2009 minus 2008'!H97*100/'Table 9'!H97),1)</f>
        <v>0</v>
      </c>
      <c r="I97" s="75">
        <f>ROUND(IF('Table 9'!I97=0,0,'2009 minus 2008'!I97*100/'Table 9'!I97),1)</f>
        <v>-16.5</v>
      </c>
      <c r="J97" s="75">
        <f>ROUND(IF('Table 9'!J97=0,0,'2009 minus 2008'!J97*100/'Table 9'!J97),1)</f>
        <v>-11.5</v>
      </c>
      <c r="K97" s="75">
        <f>ROUND(IF('Table 9'!K97=0,0,'2009 minus 2008'!K97*100/'Table 9'!K97),1)</f>
        <v>-22.6</v>
      </c>
      <c r="L97" s="75">
        <f>ROUND(IF('Table 9'!L97=0,0,'2009 minus 2008'!L97*100/'Table 9'!L97),1)</f>
        <v>0</v>
      </c>
      <c r="M97" s="75">
        <f>ROUND(IF('Table 9'!M97=0,0,'2009 minus 2008'!M97*100/'Table 9'!M97),1)</f>
        <v>-22.7</v>
      </c>
    </row>
    <row r="98" spans="1:13" ht="11.25">
      <c r="A98" s="30">
        <v>50</v>
      </c>
      <c r="B98" s="5">
        <v>77</v>
      </c>
      <c r="D98" s="36"/>
      <c r="E98" s="36" t="s">
        <v>131</v>
      </c>
      <c r="F98" s="75">
        <f>ROUND(IF('Table 9'!F98=0,0,'2009 minus 2008'!F98*100/'Table 9'!F98),1)</f>
        <v>-4.6</v>
      </c>
      <c r="G98" s="75">
        <f>ROUND(IF('Table 9'!G98=0,0,'2009 minus 2008'!G98*100/'Table 9'!G98),1)</f>
        <v>0</v>
      </c>
      <c r="H98" s="75">
        <f>ROUND(IF('Table 9'!H98=0,0,'2009 minus 2008'!H98*100/'Table 9'!H98),1)</f>
        <v>0</v>
      </c>
      <c r="I98" s="75">
        <f>ROUND(IF('Table 9'!I98=0,0,'2009 minus 2008'!I98*100/'Table 9'!I98),1)</f>
        <v>-4.6</v>
      </c>
      <c r="J98" s="75">
        <f>ROUND(IF('Table 9'!J98=0,0,'2009 minus 2008'!J98*100/'Table 9'!J98),1)</f>
        <v>-9.9</v>
      </c>
      <c r="K98" s="75">
        <f>ROUND(IF('Table 9'!K98=0,0,'2009 minus 2008'!K98*100/'Table 9'!K98),1)</f>
        <v>1.1</v>
      </c>
      <c r="L98" s="75">
        <f>ROUND(IF('Table 9'!L98=0,0,'2009 minus 2008'!L98*100/'Table 9'!L98),1)</f>
        <v>-5.3</v>
      </c>
      <c r="M98" s="75">
        <f>ROUND(IF('Table 9'!M98=0,0,'2009 minus 2008'!M98*100/'Table 9'!M98),1)</f>
        <v>1.1</v>
      </c>
    </row>
    <row r="99" spans="1:13" ht="11.25">
      <c r="A99" s="30">
        <v>51</v>
      </c>
      <c r="B99" s="5">
        <v>78</v>
      </c>
      <c r="D99" s="36"/>
      <c r="E99" s="36" t="s">
        <v>132</v>
      </c>
      <c r="F99" s="75">
        <f>ROUND(IF('Table 9'!F99=0,0,'2009 minus 2008'!F99*100/'Table 9'!F99),1)</f>
        <v>-33.4</v>
      </c>
      <c r="G99" s="75">
        <f>ROUND(IF('Table 9'!G99=0,0,'2009 minus 2008'!G99*100/'Table 9'!G99),1)</f>
        <v>0</v>
      </c>
      <c r="H99" s="75">
        <f>ROUND(IF('Table 9'!H99=0,0,'2009 minus 2008'!H99*100/'Table 9'!H99),1)</f>
        <v>0</v>
      </c>
      <c r="I99" s="75">
        <f>ROUND(IF('Table 9'!I99=0,0,'2009 minus 2008'!I99*100/'Table 9'!I99),1)</f>
        <v>-33.4</v>
      </c>
      <c r="J99" s="75">
        <f>ROUND(IF('Table 9'!J99=0,0,'2009 minus 2008'!J99*100/'Table 9'!J99),1)</f>
        <v>-32</v>
      </c>
      <c r="K99" s="75">
        <f>ROUND(IF('Table 9'!K99=0,0,'2009 minus 2008'!K99*100/'Table 9'!K99),1)</f>
        <v>-36.2</v>
      </c>
      <c r="L99" s="75">
        <f>ROUND(IF('Table 9'!L99=0,0,'2009 minus 2008'!L99*100/'Table 9'!L99),1)</f>
        <v>-25</v>
      </c>
      <c r="M99" s="75">
        <f>ROUND(IF('Table 9'!M99=0,0,'2009 minus 2008'!M99*100/'Table 9'!M99),1)</f>
        <v>-36.3</v>
      </c>
    </row>
    <row r="100" spans="1:13" ht="22.5">
      <c r="A100" s="30">
        <v>52</v>
      </c>
      <c r="B100" s="5">
        <v>79</v>
      </c>
      <c r="D100" s="36"/>
      <c r="E100" s="36" t="s">
        <v>133</v>
      </c>
      <c r="F100" s="75">
        <f>ROUND(IF('Table 9'!F100=0,0,'2009 minus 2008'!F100*100/'Table 9'!F100),1)</f>
        <v>-17.9</v>
      </c>
      <c r="G100" s="75">
        <f>ROUND(IF('Table 9'!G100=0,0,'2009 minus 2008'!G100*100/'Table 9'!G100),1)</f>
        <v>0</v>
      </c>
      <c r="H100" s="75">
        <f>ROUND(IF('Table 9'!H100=0,0,'2009 minus 2008'!H100*100/'Table 9'!H100),1)</f>
        <v>0</v>
      </c>
      <c r="I100" s="75">
        <f>ROUND(IF('Table 9'!I100=0,0,'2009 minus 2008'!I100*100/'Table 9'!I100),1)</f>
        <v>-17.9</v>
      </c>
      <c r="J100" s="75">
        <f>ROUND(IF('Table 9'!J100=0,0,'2009 minus 2008'!J100*100/'Table 9'!J100),1)</f>
        <v>-18.1</v>
      </c>
      <c r="K100" s="75">
        <f>ROUND(IF('Table 9'!K100=0,0,'2009 minus 2008'!K100*100/'Table 9'!K100),1)</f>
        <v>-15.8</v>
      </c>
      <c r="L100" s="75">
        <f>ROUND(IF('Table 9'!L100=0,0,'2009 minus 2008'!L100*100/'Table 9'!L100),1)</f>
        <v>-25</v>
      </c>
      <c r="M100" s="75">
        <f>ROUND(IF('Table 9'!M100=0,0,'2009 minus 2008'!M100*100/'Table 9'!M100),1)</f>
        <v>-16.4</v>
      </c>
    </row>
    <row r="101" spans="1:13" ht="33.75">
      <c r="A101" s="30">
        <v>53</v>
      </c>
      <c r="B101" s="5" t="s">
        <v>177</v>
      </c>
      <c r="D101" s="36"/>
      <c r="E101" s="36" t="s">
        <v>134</v>
      </c>
      <c r="F101" s="75">
        <f>ROUND(IF('Table 9'!F101=0,0,'2009 minus 2008'!F101*100/'Table 9'!F101),1)</f>
        <v>-11.2</v>
      </c>
      <c r="G101" s="75">
        <f>ROUND(IF('Table 9'!G101=0,0,'2009 minus 2008'!G101*100/'Table 9'!G101),1)</f>
        <v>0</v>
      </c>
      <c r="H101" s="75">
        <f>ROUND(IF('Table 9'!H101=0,0,'2009 minus 2008'!H101*100/'Table 9'!H101),1)</f>
        <v>2.5</v>
      </c>
      <c r="I101" s="75">
        <f>ROUND(IF('Table 9'!I101=0,0,'2009 minus 2008'!I101*100/'Table 9'!I101),1)</f>
        <v>-11.1</v>
      </c>
      <c r="J101" s="75">
        <f>ROUND(IF('Table 9'!J101=0,0,'2009 minus 2008'!J101*100/'Table 9'!J101),1)</f>
        <v>-6.9</v>
      </c>
      <c r="K101" s="75">
        <f>ROUND(IF('Table 9'!K101=0,0,'2009 minus 2008'!K101*100/'Table 9'!K101),1)</f>
        <v>-17.7</v>
      </c>
      <c r="L101" s="75">
        <f>ROUND(IF('Table 9'!L101=0,0,'2009 minus 2008'!L101*100/'Table 9'!L101),1)</f>
        <v>-14.3</v>
      </c>
      <c r="M101" s="75">
        <f>ROUND(IF('Table 9'!M101=0,0,'2009 minus 2008'!M101*100/'Table 9'!M101),1)</f>
        <v>-17.8</v>
      </c>
    </row>
    <row r="102" spans="1:13" ht="22.5" customHeight="1">
      <c r="A102" s="30" t="s">
        <v>125</v>
      </c>
      <c r="B102" s="5" t="s">
        <v>174</v>
      </c>
      <c r="D102" s="49" t="s">
        <v>124</v>
      </c>
      <c r="E102" s="49"/>
      <c r="F102" s="75">
        <f>ROUND(IF('Table 9'!F102=0,0,'2009 minus 2008'!F102*100/'Table 9'!F102),1)</f>
        <v>-13.8</v>
      </c>
      <c r="G102" s="75">
        <f>ROUND(IF('Table 9'!G102=0,0,'2009 minus 2008'!G102*100/'Table 9'!G102),1)</f>
        <v>0</v>
      </c>
      <c r="H102" s="75">
        <f>ROUND(IF('Table 9'!H102=0,0,'2009 minus 2008'!H102*100/'Table 9'!H102),1)</f>
        <v>-6</v>
      </c>
      <c r="I102" s="75">
        <f>ROUND(IF('Table 9'!I102=0,0,'2009 minus 2008'!I102*100/'Table 9'!I102),1)</f>
        <v>-13.8</v>
      </c>
      <c r="J102" s="75">
        <f>ROUND(IF('Table 9'!J102=0,0,'2009 minus 2008'!J102*100/'Table 9'!J102),1)</f>
        <v>-15.9</v>
      </c>
      <c r="K102" s="75">
        <f>ROUND(IF('Table 9'!K102=0,0,'2009 minus 2008'!K102*100/'Table 9'!K102),1)</f>
        <v>-10.2</v>
      </c>
      <c r="L102" s="75">
        <f>ROUND(IF('Table 9'!L102=0,0,'2009 minus 2008'!L102*100/'Table 9'!L102),1)</f>
        <v>-5.8</v>
      </c>
      <c r="M102" s="75">
        <f>ROUND(IF('Table 9'!M102=0,0,'2009 minus 2008'!M102*100/'Table 9'!M102),1)</f>
        <v>-10.3</v>
      </c>
    </row>
    <row r="103" spans="1:13" ht="11.25">
      <c r="A103" s="30"/>
      <c r="B103" s="5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5">
        <v>84</v>
      </c>
      <c r="D104" s="49" t="s">
        <v>49</v>
      </c>
      <c r="E104" s="49"/>
      <c r="F104" s="75">
        <f>ROUND(IF('Table 9'!F104=0,0,'2009 minus 2008'!F104*100/'Table 9'!F104),1)</f>
        <v>0</v>
      </c>
      <c r="G104" s="75">
        <f>ROUND(IF('Table 9'!G104=0,0,'2009 minus 2008'!G104*100/'Table 9'!G104),1)</f>
        <v>0</v>
      </c>
      <c r="H104" s="75">
        <f>ROUND(IF('Table 9'!H104=0,0,'2009 minus 2008'!H104*100/'Table 9'!H104),1)</f>
        <v>-8.5</v>
      </c>
      <c r="I104" s="75">
        <f>ROUND(IF('Table 9'!I104=0,0,'2009 minus 2008'!I104*100/'Table 9'!I104),1)</f>
        <v>-8.5</v>
      </c>
      <c r="J104" s="75">
        <f>ROUND(IF('Table 9'!J104=0,0,'2009 minus 2008'!J104*100/'Table 9'!J104),1)</f>
        <v>7.2</v>
      </c>
      <c r="K104" s="75">
        <f>ROUND(IF('Table 9'!K104=0,0,'2009 minus 2008'!K104*100/'Table 9'!K104),1)</f>
        <v>-11.5</v>
      </c>
      <c r="L104" s="75">
        <f>ROUND(IF('Table 9'!L104=0,0,'2009 minus 2008'!L104*100/'Table 9'!L104),1)</f>
        <v>-8.3</v>
      </c>
      <c r="M104" s="75">
        <f>ROUND(IF('Table 9'!M104=0,0,'2009 minus 2008'!M104*100/'Table 9'!M104),1)</f>
        <v>-11.5</v>
      </c>
    </row>
    <row r="105" spans="1:13" ht="11.25">
      <c r="A105" s="30"/>
      <c r="B105" s="5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5">
        <v>85</v>
      </c>
      <c r="D106" s="49" t="s">
        <v>50</v>
      </c>
      <c r="E106" s="49"/>
      <c r="F106" s="75">
        <f>ROUND(IF('Table 9'!F106=0,0,'2009 minus 2008'!F106*100/'Table 9'!F106),1)</f>
        <v>39</v>
      </c>
      <c r="G106" s="75">
        <f>ROUND(IF('Table 9'!G106=0,0,'2009 minus 2008'!G106*100/'Table 9'!G106),1)</f>
        <v>0</v>
      </c>
      <c r="H106" s="75">
        <f>ROUND(IF('Table 9'!H106=0,0,'2009 minus 2008'!H106*100/'Table 9'!H106),1)</f>
        <v>1.6</v>
      </c>
      <c r="I106" s="75">
        <f>ROUND(IF('Table 9'!I106=0,0,'2009 minus 2008'!I106*100/'Table 9'!I106),1)</f>
        <v>6.3</v>
      </c>
      <c r="J106" s="75">
        <f>ROUND(IF('Table 9'!J106=0,0,'2009 minus 2008'!J106*100/'Table 9'!J106),1)</f>
        <v>7.9</v>
      </c>
      <c r="K106" s="75">
        <f>ROUND(IF('Table 9'!K106=0,0,'2009 minus 2008'!K106*100/'Table 9'!K106),1)</f>
        <v>5.7</v>
      </c>
      <c r="L106" s="75">
        <f>ROUND(IF('Table 9'!L106=0,0,'2009 minus 2008'!L106*100/'Table 9'!L106),1)</f>
        <v>-8.3</v>
      </c>
      <c r="M106" s="75">
        <f>ROUND(IF('Table 9'!M106=0,0,'2009 minus 2008'!M106*100/'Table 9'!M106),1)</f>
        <v>5.8</v>
      </c>
    </row>
    <row r="107" spans="1:13" ht="11.25">
      <c r="A107" s="30"/>
      <c r="B107" s="5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5" t="s">
        <v>178</v>
      </c>
      <c r="D108" s="49" t="s">
        <v>136</v>
      </c>
      <c r="E108" s="49"/>
      <c r="F108" s="75">
        <f>ROUND(IF('Table 9'!F108=0,0,'2009 minus 2008'!F108*100/'Table 9'!F108),1)</f>
        <v>9.9</v>
      </c>
      <c r="G108" s="75">
        <f>ROUND(IF('Table 9'!G108=0,0,'2009 minus 2008'!G108*100/'Table 9'!G108),1)</f>
        <v>0</v>
      </c>
      <c r="H108" s="75">
        <f>ROUND(IF('Table 9'!H108=0,0,'2009 minus 2008'!H108*100/'Table 9'!H108),1)</f>
        <v>0.1</v>
      </c>
      <c r="I108" s="75">
        <f>ROUND(IF('Table 9'!I108=0,0,'2009 minus 2008'!I108*100/'Table 9'!I108),1)</f>
        <v>3.4</v>
      </c>
      <c r="J108" s="75">
        <f>ROUND(IF('Table 9'!J108=0,0,'2009 minus 2008'!J108*100/'Table 9'!J108),1)</f>
        <v>3.3</v>
      </c>
      <c r="K108" s="75">
        <f>ROUND(IF('Table 9'!K108=0,0,'2009 minus 2008'!K108*100/'Table 9'!K108),1)</f>
        <v>3.5</v>
      </c>
      <c r="L108" s="75">
        <f>ROUND(IF('Table 9'!L108=0,0,'2009 minus 2008'!L108*100/'Table 9'!L108),1)</f>
        <v>-7.7</v>
      </c>
      <c r="M108" s="75">
        <f>ROUND(IF('Table 9'!M108=0,0,'2009 minus 2008'!M108*100/'Table 9'!M108),1)</f>
        <v>3.5</v>
      </c>
    </row>
    <row r="109" spans="1:13" ht="11.25">
      <c r="A109" s="30"/>
      <c r="B109" s="5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5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5" t="s">
        <v>180</v>
      </c>
      <c r="D111" s="36"/>
      <c r="E111" s="36" t="s">
        <v>140</v>
      </c>
      <c r="F111" s="75">
        <f>ROUND(IF('Table 9'!F111=0,0,'2009 minus 2008'!F111*100/'Table 9'!F111),1)</f>
        <v>-9.1</v>
      </c>
      <c r="G111" s="75">
        <f>ROUND(IF('Table 9'!G111=0,0,'2009 minus 2008'!G111*100/'Table 9'!G111),1)</f>
        <v>0</v>
      </c>
      <c r="H111" s="75">
        <f>ROUND(IF('Table 9'!H111=0,0,'2009 minus 2008'!H111*100/'Table 9'!H111),1)</f>
        <v>-5.2</v>
      </c>
      <c r="I111" s="75">
        <f>ROUND(IF('Table 9'!I111=0,0,'2009 minus 2008'!I111*100/'Table 9'!I111),1)</f>
        <v>-8.6</v>
      </c>
      <c r="J111" s="75">
        <f>ROUND(IF('Table 9'!J111=0,0,'2009 minus 2008'!J111*100/'Table 9'!J111),1)</f>
        <v>-5.1</v>
      </c>
      <c r="K111" s="75">
        <f>ROUND(IF('Table 9'!K111=0,0,'2009 minus 2008'!K111*100/'Table 9'!K111),1)</f>
        <v>-12.7</v>
      </c>
      <c r="L111" s="75">
        <f>ROUND(IF('Table 9'!L111=0,0,'2009 minus 2008'!L111*100/'Table 9'!L111),1)</f>
        <v>4.2</v>
      </c>
      <c r="M111" s="75">
        <f>ROUND(IF('Table 9'!M111=0,0,'2009 minus 2008'!M111*100/'Table 9'!M111),1)</f>
        <v>-13</v>
      </c>
    </row>
    <row r="112" spans="1:13" ht="11.25">
      <c r="A112" s="30">
        <v>59</v>
      </c>
      <c r="B112" s="5">
        <v>93</v>
      </c>
      <c r="D112" s="36"/>
      <c r="E112" s="36" t="s">
        <v>141</v>
      </c>
      <c r="F112" s="75">
        <f>ROUND(IF('Table 9'!F112=0,0,'2009 minus 2008'!F112*100/'Table 9'!F112),1)</f>
        <v>-10.2</v>
      </c>
      <c r="G112" s="75">
        <f>ROUND(IF('Table 9'!G112=0,0,'2009 minus 2008'!G112*100/'Table 9'!G112),1)</f>
        <v>0</v>
      </c>
      <c r="H112" s="75">
        <f>ROUND(IF('Table 9'!H112=0,0,'2009 minus 2008'!H112*100/'Table 9'!H112),1)</f>
        <v>-12</v>
      </c>
      <c r="I112" s="75">
        <f>ROUND(IF('Table 9'!I112=0,0,'2009 minus 2008'!I112*100/'Table 9'!I112),1)</f>
        <v>-10.3</v>
      </c>
      <c r="J112" s="75">
        <f>ROUND(IF('Table 9'!J112=0,0,'2009 minus 2008'!J112*100/'Table 9'!J112),1)</f>
        <v>-16</v>
      </c>
      <c r="K112" s="75">
        <f>ROUND(IF('Table 9'!K112=0,0,'2009 minus 2008'!K112*100/'Table 9'!K112),1)</f>
        <v>-2.1</v>
      </c>
      <c r="L112" s="75">
        <f>ROUND(IF('Table 9'!L112=0,0,'2009 minus 2008'!L112*100/'Table 9'!L112),1)</f>
        <v>0</v>
      </c>
      <c r="M112" s="75">
        <f>ROUND(IF('Table 9'!M112=0,0,'2009 minus 2008'!M112*100/'Table 9'!M112),1)</f>
        <v>-2.1</v>
      </c>
    </row>
    <row r="113" spans="1:13" ht="11.25">
      <c r="A113" s="30">
        <v>60</v>
      </c>
      <c r="B113" s="5">
        <v>94</v>
      </c>
      <c r="D113" s="36"/>
      <c r="E113" s="36" t="s">
        <v>142</v>
      </c>
      <c r="F113" s="75">
        <f>ROUND(IF('Table 9'!F113=0,0,'2009 minus 2008'!F113*100/'Table 9'!F113),1)</f>
        <v>-15.2</v>
      </c>
      <c r="G113" s="75">
        <f>ROUND(IF('Table 9'!G113=0,0,'2009 minus 2008'!G113*100/'Table 9'!G113),1)</f>
        <v>0</v>
      </c>
      <c r="H113" s="75">
        <f>ROUND(IF('Table 9'!H113=0,0,'2009 minus 2008'!H113*100/'Table 9'!H113),1)</f>
        <v>5.7</v>
      </c>
      <c r="I113" s="75">
        <f>ROUND(IF('Table 9'!I113=0,0,'2009 minus 2008'!I113*100/'Table 9'!I113),1)</f>
        <v>-3.8</v>
      </c>
      <c r="J113" s="75">
        <f>ROUND(IF('Table 9'!J113=0,0,'2009 minus 2008'!J113*100/'Table 9'!J113),1)</f>
        <v>-4.6</v>
      </c>
      <c r="K113" s="75">
        <f>ROUND(IF('Table 9'!K113=0,0,'2009 minus 2008'!K113*100/'Table 9'!K113),1)</f>
        <v>-2.7</v>
      </c>
      <c r="L113" s="75">
        <f>ROUND(IF('Table 9'!L113=0,0,'2009 minus 2008'!L113*100/'Table 9'!L113),1)</f>
        <v>40</v>
      </c>
      <c r="M113" s="75">
        <f>ROUND(IF('Table 9'!M113=0,0,'2009 minus 2008'!M113*100/'Table 9'!M113),1)</f>
        <v>-2.1</v>
      </c>
    </row>
    <row r="114" spans="1:13" ht="11.25">
      <c r="A114" s="30">
        <v>61</v>
      </c>
      <c r="B114" s="5">
        <v>95</v>
      </c>
      <c r="D114" s="36"/>
      <c r="E114" s="36" t="s">
        <v>143</v>
      </c>
      <c r="F114" s="75">
        <f>ROUND(IF('Table 9'!F114=0,0,'2009 minus 2008'!F114*100/'Table 9'!F114),1)</f>
        <v>-19.5</v>
      </c>
      <c r="G114" s="75">
        <f>ROUND(IF('Table 9'!G114=0,0,'2009 minus 2008'!G114*100/'Table 9'!G114),1)</f>
        <v>0</v>
      </c>
      <c r="H114" s="75">
        <f>ROUND(IF('Table 9'!H114=0,0,'2009 minus 2008'!H114*100/'Table 9'!H114),1)</f>
        <v>0</v>
      </c>
      <c r="I114" s="75">
        <f>ROUND(IF('Table 9'!I114=0,0,'2009 minus 2008'!I114*100/'Table 9'!I114),1)</f>
        <v>-19.5</v>
      </c>
      <c r="J114" s="75">
        <f>ROUND(IF('Table 9'!J114=0,0,'2009 minus 2008'!J114*100/'Table 9'!J114),1)</f>
        <v>-28.5</v>
      </c>
      <c r="K114" s="75">
        <f>ROUND(IF('Table 9'!K114=0,0,'2009 minus 2008'!K114*100/'Table 9'!K114),1)</f>
        <v>-2.8</v>
      </c>
      <c r="L114" s="75">
        <f>ROUND(IF('Table 9'!L114=0,0,'2009 minus 2008'!L114*100/'Table 9'!L114),1)</f>
        <v>0</v>
      </c>
      <c r="M114" s="75">
        <f>ROUND(IF('Table 9'!M114=0,0,'2009 minus 2008'!M114*100/'Table 9'!M114),1)</f>
        <v>-1.4</v>
      </c>
    </row>
    <row r="115" spans="1:13" ht="11.25">
      <c r="A115" s="30">
        <v>62</v>
      </c>
      <c r="B115" s="5">
        <v>96</v>
      </c>
      <c r="D115" s="36"/>
      <c r="E115" s="36" t="s">
        <v>144</v>
      </c>
      <c r="F115" s="75">
        <f>ROUND(IF('Table 9'!F115=0,0,'2009 minus 2008'!F115*100/'Table 9'!F115),1)</f>
        <v>-3.6</v>
      </c>
      <c r="G115" s="75">
        <f>ROUND(IF('Table 9'!G115=0,0,'2009 minus 2008'!G115*100/'Table 9'!G115),1)</f>
        <v>0</v>
      </c>
      <c r="H115" s="75">
        <f>ROUND(IF('Table 9'!H115=0,0,'2009 minus 2008'!H115*100/'Table 9'!H115),1)</f>
        <v>0</v>
      </c>
      <c r="I115" s="75">
        <f>ROUND(IF('Table 9'!I115=0,0,'2009 minus 2008'!I115*100/'Table 9'!I115),1)</f>
        <v>-3.6</v>
      </c>
      <c r="J115" s="75">
        <f>ROUND(IF('Table 9'!J115=0,0,'2009 minus 2008'!J115*100/'Table 9'!J115),1)</f>
        <v>-15</v>
      </c>
      <c r="K115" s="75">
        <f>ROUND(IF('Table 9'!K115=0,0,'2009 minus 2008'!K115*100/'Table 9'!K115),1)</f>
        <v>9.1</v>
      </c>
      <c r="L115" s="75">
        <f>ROUND(IF('Table 9'!L115=0,0,'2009 minus 2008'!L115*100/'Table 9'!L115),1)</f>
        <v>60</v>
      </c>
      <c r="M115" s="75">
        <f>ROUND(IF('Table 9'!M115=0,0,'2009 minus 2008'!M115*100/'Table 9'!M115),1)</f>
        <v>9.6</v>
      </c>
    </row>
    <row r="116" spans="1:13" ht="33.75">
      <c r="A116" s="30">
        <v>63</v>
      </c>
      <c r="B116" s="5" t="s">
        <v>181</v>
      </c>
      <c r="D116" s="36"/>
      <c r="E116" s="36" t="s">
        <v>145</v>
      </c>
      <c r="F116" s="75">
        <f>ROUND(IF('Table 9'!F116=0,0,'2009 minus 2008'!F116*100/'Table 9'!F116),1)</f>
        <v>-36.1</v>
      </c>
      <c r="G116" s="75">
        <f>ROUND(IF('Table 9'!G116=0,0,'2009 minus 2008'!G116*100/'Table 9'!G116),1)</f>
        <v>0</v>
      </c>
      <c r="H116" s="75">
        <f>ROUND(IF('Table 9'!H116=0,0,'2009 minus 2008'!H116*100/'Table 9'!H116),1)</f>
        <v>0</v>
      </c>
      <c r="I116" s="75">
        <f>ROUND(IF('Table 9'!I116=0,0,'2009 minus 2008'!I116*100/'Table 9'!I116),1)</f>
        <v>-36.1</v>
      </c>
      <c r="J116" s="75">
        <f>ROUND(IF('Table 9'!J116=0,0,'2009 minus 2008'!J116*100/'Table 9'!J116),1)</f>
        <v>-47</v>
      </c>
      <c r="K116" s="75">
        <f>ROUND(IF('Table 9'!K116=0,0,'2009 minus 2008'!K116*100/'Table 9'!K116),1)</f>
        <v>-17</v>
      </c>
      <c r="L116" s="75">
        <f>ROUND(IF('Table 9'!L116=0,0,'2009 minus 2008'!L116*100/'Table 9'!L116),1)</f>
        <v>-40</v>
      </c>
      <c r="M116" s="75">
        <f>ROUND(IF('Table 9'!M116=0,0,'2009 minus 2008'!M116*100/'Table 9'!M116),1)</f>
        <v>-16.5</v>
      </c>
    </row>
    <row r="117" spans="1:13" ht="11.25">
      <c r="A117" s="30">
        <v>64</v>
      </c>
      <c r="B117" s="5">
        <v>99</v>
      </c>
      <c r="D117" s="36"/>
      <c r="E117" s="36" t="s">
        <v>146</v>
      </c>
      <c r="F117" s="75">
        <f>ROUND(IF('Table 9'!F117=0,0,'2009 minus 2008'!F117*100/'Table 9'!F117),1)</f>
        <v>100</v>
      </c>
      <c r="G117" s="75">
        <f>ROUND(IF('Table 9'!G117=0,0,'2009 minus 2008'!G117*100/'Table 9'!G117),1)</f>
        <v>0</v>
      </c>
      <c r="H117" s="75">
        <f>ROUND(IF('Table 9'!H117=0,0,'2009 minus 2008'!H117*100/'Table 9'!H117),1)</f>
        <v>0</v>
      </c>
      <c r="I117" s="75">
        <f>ROUND(IF('Table 9'!I117=0,0,'2009 minus 2008'!I117*100/'Table 9'!I117),1)</f>
        <v>100</v>
      </c>
      <c r="J117" s="75">
        <f>ROUND(IF('Table 9'!J117=0,0,'2009 minus 2008'!J117*100/'Table 9'!J117),1)</f>
        <v>166.7</v>
      </c>
      <c r="K117" s="75">
        <f>ROUND(IF('Table 9'!K117=0,0,'2009 minus 2008'!K117*100/'Table 9'!K117),1)</f>
        <v>0</v>
      </c>
      <c r="L117" s="75">
        <f>ROUND(IF('Table 9'!L117=0,0,'2009 minus 2008'!L117*100/'Table 9'!L117),1)</f>
        <v>0</v>
      </c>
      <c r="M117" s="75">
        <f>ROUND(IF('Table 9'!M117=0,0,'2009 minus 2008'!M117*100/'Table 9'!M117),1)</f>
        <v>0</v>
      </c>
    </row>
    <row r="118" spans="1:13" ht="11.25" customHeight="1">
      <c r="A118" s="30" t="s">
        <v>139</v>
      </c>
      <c r="B118" s="5" t="s">
        <v>179</v>
      </c>
      <c r="D118" s="49" t="s">
        <v>138</v>
      </c>
      <c r="E118" s="49"/>
      <c r="F118" s="75">
        <f>ROUND(IF('Table 9'!F118=0,0,'2009 minus 2008'!F118*100/'Table 9'!F118),1)</f>
        <v>-11.6</v>
      </c>
      <c r="G118" s="75">
        <f>ROUND(IF('Table 9'!G118=0,0,'2009 minus 2008'!G118*100/'Table 9'!G118),1)</f>
        <v>0</v>
      </c>
      <c r="H118" s="75">
        <f>ROUND(IF('Table 9'!H118=0,0,'2009 minus 2008'!H118*100/'Table 9'!H118),1)</f>
        <v>0.8</v>
      </c>
      <c r="I118" s="75">
        <f>ROUND(IF('Table 9'!I118=0,0,'2009 minus 2008'!I118*100/'Table 9'!I118),1)</f>
        <v>-10.1</v>
      </c>
      <c r="J118" s="75">
        <f>ROUND(IF('Table 9'!J118=0,0,'2009 minus 2008'!J118*100/'Table 9'!J118),1)</f>
        <v>-13.5</v>
      </c>
      <c r="K118" s="75">
        <f>ROUND(IF('Table 9'!K118=0,0,'2009 minus 2008'!K118*100/'Table 9'!K118),1)</f>
        <v>-5.8</v>
      </c>
      <c r="L118" s="75">
        <f>ROUND(IF('Table 9'!L118=0,0,'2009 minus 2008'!L118*100/'Table 9'!L118),1)</f>
        <v>-17.6</v>
      </c>
      <c r="M118" s="75">
        <f>ROUND(IF('Table 9'!M118=0,0,'2009 minus 2008'!M118*100/'Table 9'!M118),1)</f>
        <v>-5.6</v>
      </c>
    </row>
    <row r="119" spans="1:13" ht="12.75">
      <c r="A119" s="30" t="s">
        <v>92</v>
      </c>
      <c r="B119" s="5" t="s">
        <v>165</v>
      </c>
      <c r="C119" s="29" t="s">
        <v>33</v>
      </c>
      <c r="D119" s="47"/>
      <c r="E119" s="36"/>
      <c r="F119" s="75">
        <f>ROUND(IF('Table 9'!F119=0,0,'2009 minus 2008'!F119*100/'Table 9'!F119),1)</f>
        <v>-7.3</v>
      </c>
      <c r="G119" s="75">
        <f>ROUND(IF('Table 9'!G119=0,0,'2009 minus 2008'!G119*100/'Table 9'!G119),1)</f>
        <v>-16</v>
      </c>
      <c r="H119" s="75">
        <f>ROUND(IF('Table 9'!H119=0,0,'2009 minus 2008'!H119*100/'Table 9'!H119),1)</f>
        <v>-1.9</v>
      </c>
      <c r="I119" s="75">
        <f>ROUND(IF('Table 9'!I119=0,0,'2009 minus 2008'!I119*100/'Table 9'!I119),1)</f>
        <v>-7</v>
      </c>
      <c r="J119" s="75">
        <f>ROUND(IF('Table 9'!J119=0,0,'2009 minus 2008'!J119*100/'Table 9'!J119),1)</f>
        <v>-5.9</v>
      </c>
      <c r="K119" s="75">
        <f>ROUND(IF('Table 9'!K119=0,0,'2009 minus 2008'!K119*100/'Table 9'!K119),1)</f>
        <v>-8.3</v>
      </c>
      <c r="L119" s="75">
        <f>ROUND(IF('Table 9'!L119=0,0,'2009 minus 2008'!L119*100/'Table 9'!L119),1)</f>
        <v>2.7</v>
      </c>
      <c r="M119" s="75">
        <f>ROUND(IF('Table 9'!M119=0,0,'2009 minus 2008'!M119*100/'Table 9'!M119),1)</f>
        <v>-8.5</v>
      </c>
    </row>
    <row r="120" spans="1:13" ht="12.75">
      <c r="A120" s="30"/>
      <c r="B120" s="5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9" t="s">
        <v>182</v>
      </c>
      <c r="C121" s="35" t="s">
        <v>48</v>
      </c>
      <c r="D121" s="29"/>
      <c r="F121" s="75">
        <f>ROUND(IF('Table 9'!F121=0,0,'2009 minus 2008'!F121*100/'Table 9'!F121),1)</f>
        <v>-11.3</v>
      </c>
      <c r="G121" s="75">
        <f>ROUND(IF('Table 9'!G121=0,0,'2009 minus 2008'!G121*100/'Table 9'!G121),1)</f>
        <v>-19.9</v>
      </c>
      <c r="H121" s="75">
        <f>ROUND(IF('Table 9'!H121=0,0,'2009 minus 2008'!H121*100/'Table 9'!H121),1)</f>
        <v>-2.4</v>
      </c>
      <c r="I121" s="75">
        <f>ROUND(IF('Table 9'!I121=0,0,'2009 minus 2008'!I121*100/'Table 9'!I121),1)</f>
        <v>-10.7</v>
      </c>
      <c r="J121" s="75">
        <f>ROUND(IF('Table 9'!J121=0,0,'2009 minus 2008'!J121*100/'Table 9'!J121),1)</f>
        <v>-12.1</v>
      </c>
      <c r="K121" s="75">
        <f>ROUND(IF('Table 9'!K121=0,0,'2009 minus 2008'!K121*100/'Table 9'!K121),1)</f>
        <v>-8.7</v>
      </c>
      <c r="L121" s="75">
        <f>ROUND(IF('Table 9'!L121=0,0,'2009 minus 2008'!L121*100/'Table 9'!L121),1)</f>
        <v>290</v>
      </c>
      <c r="M121" s="75">
        <f>ROUND(IF('Table 9'!M121=0,0,'2009 minus 2008'!M121*100/'Table 9'!M121),1)</f>
        <v>-8.8</v>
      </c>
    </row>
    <row r="122" spans="1:13" ht="8.25" customHeight="1" thickBot="1">
      <c r="A122" s="42"/>
      <c r="B122" s="17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4">
    <mergeCell ref="D106:E106"/>
    <mergeCell ref="D108:E108"/>
    <mergeCell ref="D110:E110"/>
    <mergeCell ref="D118:E118"/>
    <mergeCell ref="D83:E83"/>
    <mergeCell ref="A86:M86"/>
    <mergeCell ref="D92:E92"/>
    <mergeCell ref="D102:E102"/>
    <mergeCell ref="D104:E104"/>
    <mergeCell ref="A87:A88"/>
    <mergeCell ref="B87:C88"/>
    <mergeCell ref="D87:E88"/>
    <mergeCell ref="D81:E81"/>
    <mergeCell ref="D42:E42"/>
    <mergeCell ref="A47:M47"/>
    <mergeCell ref="D55:E55"/>
    <mergeCell ref="D59:E59"/>
    <mergeCell ref="D61:E61"/>
    <mergeCell ref="D67:E67"/>
    <mergeCell ref="D69:E69"/>
    <mergeCell ref="D71:E71"/>
    <mergeCell ref="D75:E75"/>
    <mergeCell ref="D77:E77"/>
    <mergeCell ref="A48:A49"/>
    <mergeCell ref="B48:C49"/>
    <mergeCell ref="D48:E49"/>
    <mergeCell ref="D39:E39"/>
    <mergeCell ref="A2:M2"/>
    <mergeCell ref="D14:E14"/>
    <mergeCell ref="D16:E16"/>
    <mergeCell ref="D35:E35"/>
    <mergeCell ref="A3:A4"/>
    <mergeCell ref="B3:C4"/>
    <mergeCell ref="D3:E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headerFooter alignWithMargins="0">
    <oddFooter>&amp;C&amp;8&amp;F &amp;A&amp;R&amp;8Page &amp;P of &amp;N</oddFooter>
  </headerFooter>
  <rowBreaks count="2" manualBreakCount="2">
    <brk id="45" max="255" man="1"/>
    <brk id="8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29" bestFit="1" customWidth="1"/>
    <col min="2" max="2" width="5.00390625" style="4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6384" width="9.140625" style="29" customWidth="1"/>
  </cols>
  <sheetData>
    <row r="1" spans="1:6" s="27" customFormat="1" ht="12.75">
      <c r="A1" s="26" t="s">
        <v>225</v>
      </c>
      <c r="B1" s="1"/>
      <c r="F1" s="28"/>
    </row>
    <row r="2" spans="1:13" ht="12.75" customHeight="1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24" t="s">
        <v>3</v>
      </c>
      <c r="G4" s="24" t="s">
        <v>5</v>
      </c>
      <c r="H4" s="24" t="s">
        <v>35</v>
      </c>
      <c r="I4" s="24" t="s">
        <v>37</v>
      </c>
      <c r="J4" s="24" t="s">
        <v>8</v>
      </c>
      <c r="K4" s="24" t="s">
        <v>38</v>
      </c>
      <c r="L4" s="24" t="s">
        <v>42</v>
      </c>
      <c r="M4" s="24" t="s">
        <v>39</v>
      </c>
    </row>
    <row r="5" spans="1:13" s="32" customFormat="1" ht="9" customHeight="1">
      <c r="A5" s="33"/>
      <c r="B5" s="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9" t="s">
        <v>52</v>
      </c>
      <c r="C6" s="35" t="s">
        <v>53</v>
      </c>
      <c r="D6" s="36"/>
      <c r="E6" s="36"/>
    </row>
    <row r="7" spans="1:13" ht="11.25">
      <c r="A7" s="34" t="s">
        <v>9</v>
      </c>
      <c r="B7" s="9" t="s">
        <v>9</v>
      </c>
      <c r="D7" s="36"/>
      <c r="E7" s="37" t="s">
        <v>56</v>
      </c>
      <c r="F7" s="75">
        <f>ROUND('Table 10'!F7*100/'Table 10'!F$121,1)</f>
        <v>1.3</v>
      </c>
      <c r="G7" s="75">
        <f>ROUND('Table 10'!G7*100/'Table 10'!G$121,1)</f>
        <v>7.3</v>
      </c>
      <c r="H7" s="75">
        <f>ROUND('Table 10'!H7*100/'Table 10'!H$121,1)</f>
        <v>0</v>
      </c>
      <c r="I7" s="75">
        <f>ROUND('Table 10'!I7*100/'Table 10'!I$121,1)</f>
        <v>1.4</v>
      </c>
      <c r="J7" s="75">
        <f>ROUND('Table 10'!J7*100/'Table 10'!J$121,1)</f>
        <v>1.9</v>
      </c>
      <c r="K7" s="75">
        <f>ROUND('Table 10'!K7*100/'Table 10'!K$121,1)</f>
        <v>0.5</v>
      </c>
      <c r="L7" s="75">
        <f>ROUND('Table 10'!L7*100/'Table 10'!L$121,1)</f>
        <v>-933.8</v>
      </c>
      <c r="M7" s="75">
        <f>ROUND('Table 10'!M7*100/'Table 10'!M$121,1)</f>
        <v>1.8</v>
      </c>
    </row>
    <row r="8" spans="1:13" ht="11.25">
      <c r="A8" s="34" t="s">
        <v>10</v>
      </c>
      <c r="B8" s="9" t="s">
        <v>10</v>
      </c>
      <c r="D8" s="36"/>
      <c r="E8" s="37" t="s">
        <v>57</v>
      </c>
      <c r="F8" s="75">
        <f>ROUND('Table 10'!F8*100/'Table 10'!F$121,1)</f>
        <v>0.1</v>
      </c>
      <c r="G8" s="75">
        <f>ROUND('Table 10'!G8*100/'Table 10'!G$121,1)</f>
        <v>0</v>
      </c>
      <c r="H8" s="75">
        <f>ROUND('Table 10'!H8*100/'Table 10'!H$121,1)</f>
        <v>0</v>
      </c>
      <c r="I8" s="75">
        <f>ROUND('Table 10'!I8*100/'Table 10'!I$121,1)</f>
        <v>0.1</v>
      </c>
      <c r="J8" s="75">
        <f>ROUND('Table 10'!J8*100/'Table 10'!J$121,1)</f>
        <v>0.1</v>
      </c>
      <c r="K8" s="75">
        <f>ROUND('Table 10'!K8*100/'Table 10'!K$121,1)</f>
        <v>0.1</v>
      </c>
      <c r="L8" s="75">
        <f>ROUND('Table 10'!L8*100/'Table 10'!L$121,1)</f>
        <v>-1</v>
      </c>
      <c r="M8" s="75">
        <f>ROUND('Table 10'!M8*100/'Table 10'!M$121,1)</f>
        <v>0.1</v>
      </c>
    </row>
    <row r="9" spans="1:13" ht="11.25">
      <c r="A9" s="34" t="s">
        <v>55</v>
      </c>
      <c r="B9" s="9" t="s">
        <v>55</v>
      </c>
      <c r="D9" s="36"/>
      <c r="E9" s="37" t="s">
        <v>58</v>
      </c>
      <c r="F9" s="75">
        <f>ROUND('Table 10'!F9*100/'Table 10'!F$121,1)</f>
        <v>0.1</v>
      </c>
      <c r="G9" s="75">
        <f>ROUND('Table 10'!G9*100/'Table 10'!G$121,1)</f>
        <v>0</v>
      </c>
      <c r="H9" s="75">
        <f>ROUND('Table 10'!H9*100/'Table 10'!H$121,1)</f>
        <v>0</v>
      </c>
      <c r="I9" s="75">
        <f>ROUND('Table 10'!I9*100/'Table 10'!I$121,1)</f>
        <v>0.1</v>
      </c>
      <c r="J9" s="75">
        <f>ROUND('Table 10'!J9*100/'Table 10'!J$121,1)</f>
        <v>0.1</v>
      </c>
      <c r="K9" s="75">
        <f>ROUND('Table 10'!K9*100/'Table 10'!K$121,1)</f>
        <v>0.1</v>
      </c>
      <c r="L9" s="75">
        <f>ROUND('Table 10'!L9*100/'Table 10'!L$121,1)</f>
        <v>-1</v>
      </c>
      <c r="M9" s="75">
        <f>ROUND('Table 10'!M9*100/'Table 10'!M$121,1)</f>
        <v>0.1</v>
      </c>
    </row>
    <row r="10" spans="1:13" ht="11.25" customHeight="1">
      <c r="A10" s="34" t="s">
        <v>52</v>
      </c>
      <c r="B10" s="9" t="s">
        <v>52</v>
      </c>
      <c r="C10" s="29" t="s">
        <v>54</v>
      </c>
      <c r="D10" s="36"/>
      <c r="E10" s="36"/>
      <c r="F10" s="75">
        <f>ROUND('Table 10'!F10*100/'Table 10'!F$121,1)</f>
        <v>1.6</v>
      </c>
      <c r="G10" s="75">
        <f>ROUND('Table 10'!G10*100/'Table 10'!G$121,1)</f>
        <v>7.3</v>
      </c>
      <c r="H10" s="75">
        <f>ROUND('Table 10'!H10*100/'Table 10'!H$121,1)</f>
        <v>0</v>
      </c>
      <c r="I10" s="75">
        <f>ROUND('Table 10'!I10*100/'Table 10'!I$121,1)</f>
        <v>1.6</v>
      </c>
      <c r="J10" s="75">
        <f>ROUND('Table 10'!J10*100/'Table 10'!J$121,1)</f>
        <v>2.2</v>
      </c>
      <c r="K10" s="75">
        <f>ROUND('Table 10'!K10*100/'Table 10'!K$121,1)</f>
        <v>0.7</v>
      </c>
      <c r="L10" s="75">
        <f>ROUND('Table 10'!L10*100/'Table 10'!L$121,1)</f>
        <v>-935.9</v>
      </c>
      <c r="M10" s="75">
        <f>ROUND('Table 10'!M10*100/'Table 10'!M$121,1)</f>
        <v>2</v>
      </c>
    </row>
    <row r="11" spans="1:13" ht="11.25">
      <c r="A11" s="30"/>
      <c r="B11" s="5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9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5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9" t="s">
        <v>151</v>
      </c>
      <c r="D14" s="49" t="s">
        <v>31</v>
      </c>
      <c r="E14" s="49"/>
      <c r="F14" s="75">
        <f>ROUND('Table 10'!F14*100/'Table 10'!F$121,1)</f>
        <v>0.4</v>
      </c>
      <c r="G14" s="75">
        <f>ROUND('Table 10'!G14*100/'Table 10'!G$121,1)</f>
        <v>0</v>
      </c>
      <c r="H14" s="75">
        <f>ROUND('Table 10'!H14*100/'Table 10'!H$121,1)</f>
        <v>0</v>
      </c>
      <c r="I14" s="75">
        <f>ROUND('Table 10'!I14*100/'Table 10'!I$121,1)</f>
        <v>0.4</v>
      </c>
      <c r="J14" s="75">
        <f>ROUND('Table 10'!J14*100/'Table 10'!J$121,1)</f>
        <v>0.3</v>
      </c>
      <c r="K14" s="75">
        <f>ROUND('Table 10'!K14*100/'Table 10'!K$121,1)</f>
        <v>0.4</v>
      </c>
      <c r="L14" s="75">
        <f>ROUND('Table 10'!L14*100/'Table 10'!L$121,1)</f>
        <v>8.7</v>
      </c>
      <c r="M14" s="75">
        <f>ROUND('Table 10'!M14*100/'Table 10'!M$121,1)</f>
        <v>0.4</v>
      </c>
    </row>
    <row r="15" spans="1:13" ht="11.25">
      <c r="A15" s="34"/>
      <c r="B15" s="9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9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9" t="s">
        <v>153</v>
      </c>
      <c r="D17" s="36"/>
      <c r="E17" s="37" t="s">
        <v>67</v>
      </c>
      <c r="F17" s="75">
        <f>ROUND('Table 10'!F17*100/'Table 10'!F$121,1)</f>
        <v>6.5</v>
      </c>
      <c r="G17" s="75">
        <f>ROUND('Table 10'!G17*100/'Table 10'!G$121,1)</f>
        <v>0</v>
      </c>
      <c r="H17" s="75">
        <f>ROUND('Table 10'!H17*100/'Table 10'!H$121,1)</f>
        <v>0</v>
      </c>
      <c r="I17" s="75">
        <f>ROUND('Table 10'!I17*100/'Table 10'!I$121,1)</f>
        <v>5.6</v>
      </c>
      <c r="J17" s="75">
        <f>ROUND('Table 10'!J17*100/'Table 10'!J$121,1)</f>
        <v>6.7</v>
      </c>
      <c r="K17" s="75">
        <f>ROUND('Table 10'!K17*100/'Table 10'!K$121,1)</f>
        <v>4.1</v>
      </c>
      <c r="L17" s="75">
        <f>ROUND('Table 10'!L17*100/'Table 10'!L$121,1)</f>
        <v>35.9</v>
      </c>
      <c r="M17" s="75">
        <f>ROUND('Table 10'!M17*100/'Table 10'!M$121,1)</f>
        <v>4</v>
      </c>
    </row>
    <row r="18" spans="1:13" ht="11.25">
      <c r="A18" s="34" t="s">
        <v>61</v>
      </c>
      <c r="B18" s="9" t="s">
        <v>154</v>
      </c>
      <c r="D18" s="36"/>
      <c r="E18" s="37" t="s">
        <v>68</v>
      </c>
      <c r="F18" s="75">
        <f>ROUND('Table 10'!F18*100/'Table 10'!F$121,1)</f>
        <v>0.1</v>
      </c>
      <c r="G18" s="75">
        <f>ROUND('Table 10'!G18*100/'Table 10'!G$121,1)</f>
        <v>0</v>
      </c>
      <c r="H18" s="75">
        <f>ROUND('Table 10'!H18*100/'Table 10'!H$121,1)</f>
        <v>0</v>
      </c>
      <c r="I18" s="75">
        <f>ROUND('Table 10'!I18*100/'Table 10'!I$121,1)</f>
        <v>0.1</v>
      </c>
      <c r="J18" s="75">
        <f>ROUND('Table 10'!J18*100/'Table 10'!J$121,1)</f>
        <v>0.1</v>
      </c>
      <c r="K18" s="75">
        <f>ROUND('Table 10'!K18*100/'Table 10'!K$121,1)</f>
        <v>0.1</v>
      </c>
      <c r="L18" s="75">
        <f>ROUND('Table 10'!L18*100/'Table 10'!L$121,1)</f>
        <v>7.2</v>
      </c>
      <c r="M18" s="75">
        <f>ROUND('Table 10'!M18*100/'Table 10'!M$121,1)</f>
        <v>0.1</v>
      </c>
    </row>
    <row r="19" spans="1:13" ht="22.5">
      <c r="A19" s="34" t="s">
        <v>62</v>
      </c>
      <c r="B19" s="9" t="s">
        <v>14</v>
      </c>
      <c r="D19" s="36"/>
      <c r="E19" s="37" t="s">
        <v>69</v>
      </c>
      <c r="F19" s="75">
        <f>ROUND('Table 10'!F19*100/'Table 10'!F$121,1)</f>
        <v>0.2</v>
      </c>
      <c r="G19" s="75">
        <f>ROUND('Table 10'!G19*100/'Table 10'!G$121,1)</f>
        <v>0</v>
      </c>
      <c r="H19" s="75">
        <f>ROUND('Table 10'!H19*100/'Table 10'!H$121,1)</f>
        <v>0</v>
      </c>
      <c r="I19" s="75">
        <f>ROUND('Table 10'!I19*100/'Table 10'!I$121,1)</f>
        <v>0.2</v>
      </c>
      <c r="J19" s="75">
        <f>ROUND('Table 10'!J19*100/'Table 10'!J$121,1)</f>
        <v>0.3</v>
      </c>
      <c r="K19" s="75">
        <f>ROUND('Table 10'!K19*100/'Table 10'!K$121,1)</f>
        <v>0.1</v>
      </c>
      <c r="L19" s="75">
        <f>ROUND('Table 10'!L19*100/'Table 10'!L$121,1)</f>
        <v>1.5</v>
      </c>
      <c r="M19" s="75">
        <f>ROUND('Table 10'!M19*100/'Table 10'!M$121,1)</f>
        <v>0.1</v>
      </c>
    </row>
    <row r="20" spans="1:13" ht="11.25">
      <c r="A20" s="39" t="s">
        <v>63</v>
      </c>
      <c r="B20" s="14" t="s">
        <v>15</v>
      </c>
      <c r="D20" s="36"/>
      <c r="E20" s="37" t="s">
        <v>70</v>
      </c>
      <c r="F20" s="75">
        <f>ROUND('Table 10'!F20*100/'Table 10'!F$121,1)</f>
        <v>0.2</v>
      </c>
      <c r="G20" s="75">
        <f>ROUND('Table 10'!G20*100/'Table 10'!G$121,1)</f>
        <v>0</v>
      </c>
      <c r="H20" s="75">
        <f>ROUND('Table 10'!H20*100/'Table 10'!H$121,1)</f>
        <v>0</v>
      </c>
      <c r="I20" s="75">
        <f>ROUND('Table 10'!I20*100/'Table 10'!I$121,1)</f>
        <v>0.1</v>
      </c>
      <c r="J20" s="75">
        <f>ROUND('Table 10'!J20*100/'Table 10'!J$121,1)</f>
        <v>0.2</v>
      </c>
      <c r="K20" s="75">
        <f>ROUND('Table 10'!K20*100/'Table 10'!K$121,1)</f>
        <v>0.1</v>
      </c>
      <c r="L20" s="75">
        <f>ROUND('Table 10'!L20*100/'Table 10'!L$121,1)</f>
        <v>1</v>
      </c>
      <c r="M20" s="75">
        <f>ROUND('Table 10'!M20*100/'Table 10'!M$121,1)</f>
        <v>0.1</v>
      </c>
    </row>
    <row r="21" spans="1:13" ht="11.25">
      <c r="A21" s="34" t="s">
        <v>64</v>
      </c>
      <c r="B21" s="9" t="s">
        <v>16</v>
      </c>
      <c r="D21" s="36"/>
      <c r="E21" s="37" t="s">
        <v>71</v>
      </c>
      <c r="F21" s="75">
        <f>ROUND('Table 10'!F21*100/'Table 10'!F$121,1)</f>
        <v>0.5</v>
      </c>
      <c r="G21" s="75">
        <f>ROUND('Table 10'!G21*100/'Table 10'!G$121,1)</f>
        <v>0</v>
      </c>
      <c r="H21" s="75">
        <f>ROUND('Table 10'!H21*100/'Table 10'!H$121,1)</f>
        <v>0</v>
      </c>
      <c r="I21" s="75">
        <f>ROUND('Table 10'!I21*100/'Table 10'!I$121,1)</f>
        <v>0.5</v>
      </c>
      <c r="J21" s="75">
        <f>ROUND('Table 10'!J21*100/'Table 10'!J$121,1)</f>
        <v>0.5</v>
      </c>
      <c r="K21" s="75">
        <f>ROUND('Table 10'!K21*100/'Table 10'!K$121,1)</f>
        <v>0.3</v>
      </c>
      <c r="L21" s="75">
        <f>ROUND('Table 10'!L21*100/'Table 10'!L$121,1)</f>
        <v>3.6</v>
      </c>
      <c r="M21" s="75">
        <f>ROUND('Table 10'!M21*100/'Table 10'!M$121,1)</f>
        <v>0.3</v>
      </c>
    </row>
    <row r="22" spans="1:13" ht="11.25" customHeight="1">
      <c r="A22" s="34" t="s">
        <v>155</v>
      </c>
      <c r="B22" s="9" t="s">
        <v>156</v>
      </c>
      <c r="D22" s="36"/>
      <c r="E22" s="37" t="s">
        <v>72</v>
      </c>
      <c r="F22" s="75">
        <f>ROUND('Table 10'!F22*100/'Table 10'!F$121,1)</f>
        <v>1.2</v>
      </c>
      <c r="G22" s="75">
        <f>ROUND('Table 10'!G22*100/'Table 10'!G$121,1)</f>
        <v>0</v>
      </c>
      <c r="H22" s="75">
        <f>ROUND('Table 10'!H22*100/'Table 10'!H$121,1)</f>
        <v>0</v>
      </c>
      <c r="I22" s="75">
        <f>ROUND('Table 10'!I22*100/'Table 10'!I$121,1)</f>
        <v>1</v>
      </c>
      <c r="J22" s="75">
        <f>ROUND('Table 10'!J22*100/'Table 10'!J$121,1)</f>
        <v>1.2</v>
      </c>
      <c r="K22" s="75">
        <f>ROUND('Table 10'!K22*100/'Table 10'!K$121,1)</f>
        <v>0.7</v>
      </c>
      <c r="L22" s="75">
        <f>ROUND('Table 10'!L22*100/'Table 10'!L$121,1)</f>
        <v>5.1</v>
      </c>
      <c r="M22" s="75">
        <f>ROUND('Table 10'!M22*100/'Table 10'!M$121,1)</f>
        <v>0.7</v>
      </c>
    </row>
    <row r="23" spans="1:13" ht="11.25">
      <c r="A23" s="34" t="s">
        <v>65</v>
      </c>
      <c r="B23" s="9" t="s">
        <v>19</v>
      </c>
      <c r="D23" s="36"/>
      <c r="E23" s="37" t="s">
        <v>73</v>
      </c>
      <c r="F23" s="75">
        <f>ROUND('Table 10'!F23*100/'Table 10'!F$121,1)</f>
        <v>11.3</v>
      </c>
      <c r="G23" s="75">
        <f>ROUND('Table 10'!G23*100/'Table 10'!G$121,1)</f>
        <v>0</v>
      </c>
      <c r="H23" s="75">
        <f>ROUND('Table 10'!H23*100/'Table 10'!H$121,1)</f>
        <v>0</v>
      </c>
      <c r="I23" s="75">
        <f>ROUND('Table 10'!I23*100/'Table 10'!I$121,1)</f>
        <v>9.8</v>
      </c>
      <c r="J23" s="75">
        <f>ROUND('Table 10'!J23*100/'Table 10'!J$121,1)</f>
        <v>9.8</v>
      </c>
      <c r="K23" s="75">
        <f>ROUND('Table 10'!K23*100/'Table 10'!K$121,1)</f>
        <v>9.7</v>
      </c>
      <c r="L23" s="75">
        <f>ROUND('Table 10'!L23*100/'Table 10'!L$121,1)</f>
        <v>28.7</v>
      </c>
      <c r="M23" s="75">
        <f>ROUND('Table 10'!M23*100/'Table 10'!M$121,1)</f>
        <v>9.6</v>
      </c>
    </row>
    <row r="24" spans="1:13" ht="11.25">
      <c r="A24" s="34" t="s">
        <v>66</v>
      </c>
      <c r="B24" s="9" t="s">
        <v>20</v>
      </c>
      <c r="D24" s="36"/>
      <c r="E24" s="37" t="s">
        <v>74</v>
      </c>
      <c r="F24" s="75">
        <f>ROUND('Table 10'!F24*100/'Table 10'!F$121,1)</f>
        <v>0.4</v>
      </c>
      <c r="G24" s="75">
        <f>ROUND('Table 10'!G24*100/'Table 10'!G$121,1)</f>
        <v>0</v>
      </c>
      <c r="H24" s="75">
        <f>ROUND('Table 10'!H24*100/'Table 10'!H$121,1)</f>
        <v>0</v>
      </c>
      <c r="I24" s="75">
        <f>ROUND('Table 10'!I24*100/'Table 10'!I$121,1)</f>
        <v>0.4</v>
      </c>
      <c r="J24" s="75">
        <f>ROUND('Table 10'!J24*100/'Table 10'!J$121,1)</f>
        <v>0.4</v>
      </c>
      <c r="K24" s="75">
        <f>ROUND('Table 10'!K24*100/'Table 10'!K$121,1)</f>
        <v>0.3</v>
      </c>
      <c r="L24" s="75">
        <f>ROUND('Table 10'!L24*100/'Table 10'!L$121,1)</f>
        <v>7.2</v>
      </c>
      <c r="M24" s="75">
        <f>ROUND('Table 10'!M24*100/'Table 10'!M$121,1)</f>
        <v>0.3</v>
      </c>
    </row>
    <row r="25" spans="1:13" ht="11.25">
      <c r="A25" s="34" t="s">
        <v>12</v>
      </c>
      <c r="B25" s="9" t="s">
        <v>87</v>
      </c>
      <c r="D25" s="36"/>
      <c r="E25" s="37" t="s">
        <v>75</v>
      </c>
      <c r="F25" s="75">
        <f>ROUND('Table 10'!F25*100/'Table 10'!F$121,1)</f>
        <v>0.6</v>
      </c>
      <c r="G25" s="75">
        <f>ROUND('Table 10'!G25*100/'Table 10'!G$121,1)</f>
        <v>0</v>
      </c>
      <c r="H25" s="75">
        <f>ROUND('Table 10'!H25*100/'Table 10'!H$121,1)</f>
        <v>0</v>
      </c>
      <c r="I25" s="75">
        <f>ROUND('Table 10'!I25*100/'Table 10'!I$121,1)</f>
        <v>0.5</v>
      </c>
      <c r="J25" s="75">
        <f>ROUND('Table 10'!J25*100/'Table 10'!J$121,1)</f>
        <v>0.6</v>
      </c>
      <c r="K25" s="75">
        <f>ROUND('Table 10'!K25*100/'Table 10'!K$121,1)</f>
        <v>0.4</v>
      </c>
      <c r="L25" s="75">
        <f>ROUND('Table 10'!L25*100/'Table 10'!L$121,1)</f>
        <v>9.7</v>
      </c>
      <c r="M25" s="75">
        <f>ROUND('Table 10'!M25*100/'Table 10'!M$121,1)</f>
        <v>0.4</v>
      </c>
    </row>
    <row r="26" spans="1:13" ht="11.25">
      <c r="A26" s="34" t="s">
        <v>13</v>
      </c>
      <c r="B26" s="9" t="s">
        <v>21</v>
      </c>
      <c r="D26" s="36"/>
      <c r="E26" s="37" t="s">
        <v>76</v>
      </c>
      <c r="F26" s="75">
        <f>ROUND('Table 10'!F26*100/'Table 10'!F$121,1)</f>
        <v>0.1</v>
      </c>
      <c r="G26" s="75">
        <f>ROUND('Table 10'!G26*100/'Table 10'!G$121,1)</f>
        <v>0</v>
      </c>
      <c r="H26" s="75">
        <f>ROUND('Table 10'!H26*100/'Table 10'!H$121,1)</f>
        <v>0</v>
      </c>
      <c r="I26" s="75">
        <f>ROUND('Table 10'!I26*100/'Table 10'!I$121,1)</f>
        <v>0.1</v>
      </c>
      <c r="J26" s="75">
        <f>ROUND('Table 10'!J26*100/'Table 10'!J$121,1)</f>
        <v>0.1</v>
      </c>
      <c r="K26" s="75">
        <f>ROUND('Table 10'!K26*100/'Table 10'!K$121,1)</f>
        <v>0.1</v>
      </c>
      <c r="L26" s="75">
        <f>ROUND('Table 10'!L26*100/'Table 10'!L$121,1)</f>
        <v>2.1</v>
      </c>
      <c r="M26" s="75">
        <f>ROUND('Table 10'!M26*100/'Table 10'!M$121,1)</f>
        <v>0.1</v>
      </c>
    </row>
    <row r="27" spans="1:13" ht="22.5">
      <c r="A27" s="34" t="s">
        <v>14</v>
      </c>
      <c r="B27" s="9" t="s">
        <v>22</v>
      </c>
      <c r="D27" s="36"/>
      <c r="E27" s="37" t="s">
        <v>77</v>
      </c>
      <c r="F27" s="75">
        <f>ROUND('Table 10'!F27*100/'Table 10'!F$121,1)</f>
        <v>0.5</v>
      </c>
      <c r="G27" s="75">
        <f>ROUND('Table 10'!G27*100/'Table 10'!G$121,1)</f>
        <v>0</v>
      </c>
      <c r="H27" s="75">
        <f>ROUND('Table 10'!H27*100/'Table 10'!H$121,1)</f>
        <v>0</v>
      </c>
      <c r="I27" s="75">
        <f>ROUND('Table 10'!I27*100/'Table 10'!I$121,1)</f>
        <v>0.5</v>
      </c>
      <c r="J27" s="75">
        <f>ROUND('Table 10'!J27*100/'Table 10'!J$121,1)</f>
        <v>0.5</v>
      </c>
      <c r="K27" s="75">
        <f>ROUND('Table 10'!K27*100/'Table 10'!K$121,1)</f>
        <v>0.4</v>
      </c>
      <c r="L27" s="75">
        <f>ROUND('Table 10'!L27*100/'Table 10'!L$121,1)</f>
        <v>7.7</v>
      </c>
      <c r="M27" s="75">
        <f>ROUND('Table 10'!M27*100/'Table 10'!M$121,1)</f>
        <v>0.4</v>
      </c>
    </row>
    <row r="28" spans="1:13" ht="11.25">
      <c r="A28" s="34" t="s">
        <v>15</v>
      </c>
      <c r="B28" s="9" t="s">
        <v>23</v>
      </c>
      <c r="D28" s="36"/>
      <c r="E28" s="37" t="s">
        <v>78</v>
      </c>
      <c r="F28" s="75">
        <f>ROUND('Table 10'!F28*100/'Table 10'!F$121,1)</f>
        <v>6.3</v>
      </c>
      <c r="G28" s="75">
        <f>ROUND('Table 10'!G28*100/'Table 10'!G$121,1)</f>
        <v>0</v>
      </c>
      <c r="H28" s="75">
        <f>ROUND('Table 10'!H28*100/'Table 10'!H$121,1)</f>
        <v>0</v>
      </c>
      <c r="I28" s="75">
        <f>ROUND('Table 10'!I28*100/'Table 10'!I$121,1)</f>
        <v>5.5</v>
      </c>
      <c r="J28" s="75">
        <f>ROUND('Table 10'!J28*100/'Table 10'!J$121,1)</f>
        <v>7.5</v>
      </c>
      <c r="K28" s="75">
        <f>ROUND('Table 10'!K28*100/'Table 10'!K$121,1)</f>
        <v>2.4</v>
      </c>
      <c r="L28" s="75">
        <f>ROUND('Table 10'!L28*100/'Table 10'!L$121,1)</f>
        <v>20.5</v>
      </c>
      <c r="M28" s="75">
        <f>ROUND('Table 10'!M28*100/'Table 10'!M$121,1)</f>
        <v>2.3</v>
      </c>
    </row>
    <row r="29" spans="1:13" ht="11.25">
      <c r="A29" s="34" t="s">
        <v>16</v>
      </c>
      <c r="B29" s="9" t="s">
        <v>157</v>
      </c>
      <c r="D29" s="36"/>
      <c r="E29" s="37" t="s">
        <v>79</v>
      </c>
      <c r="F29" s="75">
        <f>ROUND('Table 10'!F29*100/'Table 10'!F$121,1)</f>
        <v>0.2</v>
      </c>
      <c r="G29" s="75">
        <f>ROUND('Table 10'!G29*100/'Table 10'!G$121,1)</f>
        <v>0</v>
      </c>
      <c r="H29" s="75">
        <f>ROUND('Table 10'!H29*100/'Table 10'!H$121,1)</f>
        <v>0</v>
      </c>
      <c r="I29" s="75">
        <f>ROUND('Table 10'!I29*100/'Table 10'!I$121,1)</f>
        <v>0.2</v>
      </c>
      <c r="J29" s="75">
        <f>ROUND('Table 10'!J29*100/'Table 10'!J$121,1)</f>
        <v>0.2</v>
      </c>
      <c r="K29" s="75">
        <f>ROUND('Table 10'!K29*100/'Table 10'!K$121,1)</f>
        <v>0.2</v>
      </c>
      <c r="L29" s="75">
        <f>ROUND('Table 10'!L29*100/'Table 10'!L$121,1)</f>
        <v>1.5</v>
      </c>
      <c r="M29" s="75">
        <f>ROUND('Table 10'!M29*100/'Table 10'!M$121,1)</f>
        <v>0.2</v>
      </c>
    </row>
    <row r="30" spans="1:13" ht="11.25">
      <c r="A30" s="34" t="s">
        <v>17</v>
      </c>
      <c r="B30" s="9" t="s">
        <v>158</v>
      </c>
      <c r="D30" s="36"/>
      <c r="E30" s="37" t="s">
        <v>80</v>
      </c>
      <c r="F30" s="75">
        <f>ROUND('Table 10'!F30*100/'Table 10'!F$121,1)</f>
        <v>0.8</v>
      </c>
      <c r="G30" s="75">
        <f>ROUND('Table 10'!G30*100/'Table 10'!G$121,1)</f>
        <v>0</v>
      </c>
      <c r="H30" s="75">
        <f>ROUND('Table 10'!H30*100/'Table 10'!H$121,1)</f>
        <v>0</v>
      </c>
      <c r="I30" s="75">
        <f>ROUND('Table 10'!I30*100/'Table 10'!I$121,1)</f>
        <v>0.7</v>
      </c>
      <c r="J30" s="75">
        <f>ROUND('Table 10'!J30*100/'Table 10'!J$121,1)</f>
        <v>0.7</v>
      </c>
      <c r="K30" s="75">
        <f>ROUND('Table 10'!K30*100/'Table 10'!K$121,1)</f>
        <v>0.6</v>
      </c>
      <c r="L30" s="75">
        <f>ROUND('Table 10'!L30*100/'Table 10'!L$121,1)</f>
        <v>6.7</v>
      </c>
      <c r="M30" s="75">
        <f>ROUND('Table 10'!M30*100/'Table 10'!M$121,1)</f>
        <v>0.6</v>
      </c>
    </row>
    <row r="31" spans="1:13" ht="11.25">
      <c r="A31" s="34" t="s">
        <v>18</v>
      </c>
      <c r="B31" s="9" t="s">
        <v>159</v>
      </c>
      <c r="D31" s="36"/>
      <c r="E31" s="37" t="s">
        <v>81</v>
      </c>
      <c r="F31" s="75">
        <f>ROUND('Table 10'!F31*100/'Table 10'!F$121,1)</f>
        <v>0.2</v>
      </c>
      <c r="G31" s="75">
        <f>ROUND('Table 10'!G31*100/'Table 10'!G$121,1)</f>
        <v>0</v>
      </c>
      <c r="H31" s="75">
        <f>ROUND('Table 10'!H31*100/'Table 10'!H$121,1)</f>
        <v>0</v>
      </c>
      <c r="I31" s="75">
        <f>ROUND('Table 10'!I31*100/'Table 10'!I$121,1)</f>
        <v>0.1</v>
      </c>
      <c r="J31" s="75">
        <f>ROUND('Table 10'!J31*100/'Table 10'!J$121,1)</f>
        <v>0.2</v>
      </c>
      <c r="K31" s="75">
        <f>ROUND('Table 10'!K31*100/'Table 10'!K$121,1)</f>
        <v>0.1</v>
      </c>
      <c r="L31" s="75">
        <f>ROUND('Table 10'!L31*100/'Table 10'!L$121,1)</f>
        <v>2.1</v>
      </c>
      <c r="M31" s="75">
        <f>ROUND('Table 10'!M31*100/'Table 10'!M$121,1)</f>
        <v>0.1</v>
      </c>
    </row>
    <row r="32" spans="1:13" ht="11.25">
      <c r="A32" s="34" t="s">
        <v>19</v>
      </c>
      <c r="B32" s="9" t="s">
        <v>160</v>
      </c>
      <c r="D32" s="36"/>
      <c r="E32" s="37" t="s">
        <v>82</v>
      </c>
      <c r="F32" s="75">
        <f>ROUND('Table 10'!F32*100/'Table 10'!F$121,1)</f>
        <v>0.1</v>
      </c>
      <c r="G32" s="75">
        <f>ROUND('Table 10'!G32*100/'Table 10'!G$121,1)</f>
        <v>0</v>
      </c>
      <c r="H32" s="75">
        <f>ROUND('Table 10'!H32*100/'Table 10'!H$121,1)</f>
        <v>0</v>
      </c>
      <c r="I32" s="75">
        <f>ROUND('Table 10'!I32*100/'Table 10'!I$121,1)</f>
        <v>0.1</v>
      </c>
      <c r="J32" s="75">
        <f>ROUND('Table 10'!J32*100/'Table 10'!J$121,1)</f>
        <v>0.1</v>
      </c>
      <c r="K32" s="75">
        <f>ROUND('Table 10'!K32*100/'Table 10'!K$121,1)</f>
        <v>0.1</v>
      </c>
      <c r="L32" s="75">
        <f>ROUND('Table 10'!L32*100/'Table 10'!L$121,1)</f>
        <v>1.5</v>
      </c>
      <c r="M32" s="75">
        <f>ROUND('Table 10'!M32*100/'Table 10'!M$121,1)</f>
        <v>0.1</v>
      </c>
    </row>
    <row r="33" spans="1:13" ht="11.25">
      <c r="A33" s="34" t="s">
        <v>20</v>
      </c>
      <c r="B33" s="9" t="s">
        <v>161</v>
      </c>
      <c r="D33" s="36"/>
      <c r="E33" s="37" t="s">
        <v>83</v>
      </c>
      <c r="F33" s="75">
        <f>ROUND('Table 10'!F33*100/'Table 10'!F$121,1)</f>
        <v>2.7</v>
      </c>
      <c r="G33" s="75">
        <f>ROUND('Table 10'!G33*100/'Table 10'!G$121,1)</f>
        <v>0</v>
      </c>
      <c r="H33" s="75">
        <f>ROUND('Table 10'!H33*100/'Table 10'!H$121,1)</f>
        <v>0</v>
      </c>
      <c r="I33" s="75">
        <f>ROUND('Table 10'!I33*100/'Table 10'!I$121,1)</f>
        <v>2.4</v>
      </c>
      <c r="J33" s="75">
        <f>ROUND('Table 10'!J33*100/'Table 10'!J$121,1)</f>
        <v>2.3</v>
      </c>
      <c r="K33" s="75">
        <f>ROUND('Table 10'!K33*100/'Table 10'!K$121,1)</f>
        <v>2.4</v>
      </c>
      <c r="L33" s="75">
        <f>ROUND('Table 10'!L33*100/'Table 10'!L$121,1)</f>
        <v>8.2</v>
      </c>
      <c r="M33" s="75">
        <f>ROUND('Table 10'!M33*100/'Table 10'!M$121,1)</f>
        <v>2.4</v>
      </c>
    </row>
    <row r="34" spans="1:13" ht="11.25">
      <c r="A34" s="34" t="s">
        <v>87</v>
      </c>
      <c r="B34" s="9" t="s">
        <v>26</v>
      </c>
      <c r="D34" s="36"/>
      <c r="E34" s="37" t="s">
        <v>84</v>
      </c>
      <c r="F34" s="75">
        <f>ROUND('Table 10'!F34*100/'Table 10'!F$121,1)</f>
        <v>0.1</v>
      </c>
      <c r="G34" s="75">
        <f>ROUND('Table 10'!G34*100/'Table 10'!G$121,1)</f>
        <v>0</v>
      </c>
      <c r="H34" s="75">
        <f>ROUND('Table 10'!H34*100/'Table 10'!H$121,1)</f>
        <v>0</v>
      </c>
      <c r="I34" s="75">
        <f>ROUND('Table 10'!I34*100/'Table 10'!I$121,1)</f>
        <v>0.1</v>
      </c>
      <c r="J34" s="75">
        <f>ROUND('Table 10'!J34*100/'Table 10'!J$121,1)</f>
        <v>0.1</v>
      </c>
      <c r="K34" s="75">
        <f>ROUND('Table 10'!K34*100/'Table 10'!K$121,1)</f>
        <v>0.1</v>
      </c>
      <c r="L34" s="75">
        <f>ROUND('Table 10'!L34*100/'Table 10'!L$121,1)</f>
        <v>0.5</v>
      </c>
      <c r="M34" s="75">
        <f>ROUND('Table 10'!M34*100/'Table 10'!M$121,1)</f>
        <v>0.1</v>
      </c>
    </row>
    <row r="35" spans="1:13" ht="11.25">
      <c r="A35" s="34" t="s">
        <v>60</v>
      </c>
      <c r="B35" s="9" t="s">
        <v>152</v>
      </c>
      <c r="D35" s="49" t="s">
        <v>45</v>
      </c>
      <c r="E35" s="49"/>
      <c r="F35" s="75">
        <f>ROUND('Table 10'!F35*100/'Table 10'!F$121,1)</f>
        <v>32.1</v>
      </c>
      <c r="G35" s="75">
        <f>ROUND('Table 10'!G35*100/'Table 10'!G$121,1)</f>
        <v>0</v>
      </c>
      <c r="H35" s="75">
        <f>ROUND('Table 10'!H35*100/'Table 10'!H$121,1)</f>
        <v>0</v>
      </c>
      <c r="I35" s="75">
        <f>ROUND('Table 10'!I35*100/'Table 10'!I$121,1)</f>
        <v>27.8</v>
      </c>
      <c r="J35" s="75">
        <f>ROUND('Table 10'!J35*100/'Table 10'!J$121,1)</f>
        <v>31.6</v>
      </c>
      <c r="K35" s="75">
        <f>ROUND('Table 10'!K35*100/'Table 10'!K$121,1)</f>
        <v>22.2</v>
      </c>
      <c r="L35" s="75">
        <f>ROUND('Table 10'!L35*100/'Table 10'!L$121,1)</f>
        <v>150.8</v>
      </c>
      <c r="M35" s="75">
        <f>ROUND('Table 10'!M35*100/'Table 10'!M$121,1)</f>
        <v>22</v>
      </c>
    </row>
    <row r="36" spans="1:13" ht="11.25">
      <c r="A36" s="34"/>
      <c r="B36" s="9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9" t="s">
        <v>28</v>
      </c>
      <c r="D37" s="41" t="s">
        <v>85</v>
      </c>
      <c r="E37" s="37"/>
      <c r="F37" s="75">
        <f>ROUND('Table 10'!F37*100/'Table 10'!F$121,1)</f>
        <v>2.1</v>
      </c>
      <c r="G37" s="75">
        <f>ROUND('Table 10'!G37*100/'Table 10'!G$121,1)</f>
        <v>0</v>
      </c>
      <c r="H37" s="75">
        <f>ROUND('Table 10'!H37*100/'Table 10'!H$121,1)</f>
        <v>0</v>
      </c>
      <c r="I37" s="75">
        <f>ROUND('Table 10'!I37*100/'Table 10'!I$121,1)</f>
        <v>1.8</v>
      </c>
      <c r="J37" s="75">
        <f>ROUND('Table 10'!J37*100/'Table 10'!J$121,1)</f>
        <v>1.8</v>
      </c>
      <c r="K37" s="75">
        <f>ROUND('Table 10'!K37*100/'Table 10'!K$121,1)</f>
        <v>1.9</v>
      </c>
      <c r="L37" s="75">
        <f>ROUND('Table 10'!L37*100/'Table 10'!L$121,1)</f>
        <v>105.1</v>
      </c>
      <c r="M37" s="75">
        <f>ROUND('Table 10'!M37*100/'Table 10'!M$121,1)</f>
        <v>1.8</v>
      </c>
    </row>
    <row r="38" spans="1:13" ht="11.25">
      <c r="A38" s="34"/>
      <c r="B38" s="9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9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9" t="s">
        <v>163</v>
      </c>
      <c r="D40" s="36"/>
      <c r="E40" s="37" t="s">
        <v>86</v>
      </c>
      <c r="F40" s="75">
        <f>ROUND('Table 10'!F40*100/'Table 10'!F$121,1)</f>
        <v>0</v>
      </c>
      <c r="G40" s="75">
        <f>ROUND('Table 10'!G40*100/'Table 10'!G$121,1)</f>
        <v>0</v>
      </c>
      <c r="H40" s="75">
        <f>ROUND('Table 10'!H40*100/'Table 10'!H$121,1)</f>
        <v>1</v>
      </c>
      <c r="I40" s="75">
        <f>ROUND('Table 10'!I40*100/'Table 10'!I$121,1)</f>
        <v>0.1</v>
      </c>
      <c r="J40" s="75">
        <f>ROUND('Table 10'!J40*100/'Table 10'!J$121,1)</f>
        <v>0.1</v>
      </c>
      <c r="K40" s="75">
        <f>ROUND('Table 10'!K40*100/'Table 10'!K$121,1)</f>
        <v>0.1</v>
      </c>
      <c r="L40" s="75">
        <f>ROUND('Table 10'!L40*100/'Table 10'!L$121,1)</f>
        <v>20.5</v>
      </c>
      <c r="M40" s="75">
        <f>ROUND('Table 10'!M40*100/'Table 10'!M$121,1)</f>
        <v>0.1</v>
      </c>
    </row>
    <row r="41" spans="1:13" ht="11.25" customHeight="1">
      <c r="A41" s="34" t="s">
        <v>23</v>
      </c>
      <c r="B41" s="9" t="s">
        <v>164</v>
      </c>
      <c r="D41" s="36"/>
      <c r="E41" s="37" t="s">
        <v>147</v>
      </c>
      <c r="F41" s="75">
        <f>ROUND('Table 10'!F41*100/'Table 10'!F$121,1)</f>
        <v>0.4</v>
      </c>
      <c r="G41" s="75">
        <f>ROUND('Table 10'!G41*100/'Table 10'!G$121,1)</f>
        <v>0</v>
      </c>
      <c r="H41" s="75">
        <f>ROUND('Table 10'!H41*100/'Table 10'!H$121,1)</f>
        <v>2.2</v>
      </c>
      <c r="I41" s="75">
        <f>ROUND('Table 10'!I41*100/'Table 10'!I$121,1)</f>
        <v>0.6</v>
      </c>
      <c r="J41" s="75">
        <f>ROUND('Table 10'!J41*100/'Table 10'!J$121,1)</f>
        <v>0.6</v>
      </c>
      <c r="K41" s="75">
        <f>ROUND('Table 10'!K41*100/'Table 10'!K$121,1)</f>
        <v>0.6</v>
      </c>
      <c r="L41" s="75">
        <f>ROUND('Table 10'!L41*100/'Table 10'!L$121,1)</f>
        <v>101.5</v>
      </c>
      <c r="M41" s="75">
        <f>ROUND('Table 10'!M41*100/'Table 10'!M$121,1)</f>
        <v>0.4</v>
      </c>
    </row>
    <row r="42" spans="1:13" ht="11.25" customHeight="1">
      <c r="A42" s="34" t="s">
        <v>91</v>
      </c>
      <c r="B42" s="9" t="s">
        <v>162</v>
      </c>
      <c r="D42" s="49" t="s">
        <v>90</v>
      </c>
      <c r="E42" s="49"/>
      <c r="F42" s="75">
        <f>ROUND('Table 10'!F42*100/'Table 10'!F$121,1)</f>
        <v>0.4</v>
      </c>
      <c r="G42" s="75">
        <f>ROUND('Table 10'!G42*100/'Table 10'!G$121,1)</f>
        <v>0</v>
      </c>
      <c r="H42" s="75">
        <f>ROUND('Table 10'!H42*100/'Table 10'!H$121,1)</f>
        <v>3.2</v>
      </c>
      <c r="I42" s="75">
        <f>ROUND('Table 10'!I42*100/'Table 10'!I$121,1)</f>
        <v>0.7</v>
      </c>
      <c r="J42" s="75">
        <f>ROUND('Table 10'!J42*100/'Table 10'!J$121,1)</f>
        <v>0.7</v>
      </c>
      <c r="K42" s="75">
        <f>ROUND('Table 10'!K42*100/'Table 10'!K$121,1)</f>
        <v>0.7</v>
      </c>
      <c r="L42" s="75">
        <f>ROUND('Table 10'!L42*100/'Table 10'!L$121,1)</f>
        <v>122.1</v>
      </c>
      <c r="M42" s="75">
        <f>ROUND('Table 10'!M42*100/'Table 10'!M$121,1)</f>
        <v>0.5</v>
      </c>
    </row>
    <row r="43" spans="1:13" ht="11.25">
      <c r="A43" s="30"/>
      <c r="B43" s="5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9" t="s">
        <v>150</v>
      </c>
      <c r="C44" s="29" t="s">
        <v>47</v>
      </c>
      <c r="D44" s="36"/>
      <c r="E44" s="36"/>
      <c r="F44" s="75">
        <f>ROUND('Table 10'!F44*100/'Table 10'!F$121,1)</f>
        <v>35</v>
      </c>
      <c r="G44" s="75">
        <f>ROUND('Table 10'!G44*100/'Table 10'!G$121,1)</f>
        <v>0</v>
      </c>
      <c r="H44" s="75">
        <f>ROUND('Table 10'!H44*100/'Table 10'!H$121,1)</f>
        <v>3.2</v>
      </c>
      <c r="I44" s="75">
        <f>ROUND('Table 10'!I44*100/'Table 10'!I$121,1)</f>
        <v>30.7</v>
      </c>
      <c r="J44" s="75">
        <f>ROUND('Table 10'!J44*100/'Table 10'!J$121,1)</f>
        <v>34.4</v>
      </c>
      <c r="K44" s="75">
        <f>ROUND('Table 10'!K44*100/'Table 10'!K$121,1)</f>
        <v>25.2</v>
      </c>
      <c r="L44" s="75">
        <f>ROUND('Table 10'!L44*100/'Table 10'!L$121,1)</f>
        <v>387.2</v>
      </c>
      <c r="M44" s="75">
        <f>ROUND('Table 10'!M44*100/'Table 10'!M$121,1)</f>
        <v>24.7</v>
      </c>
    </row>
    <row r="45" spans="1:13" ht="8.25" customHeight="1" thickBot="1">
      <c r="A45" s="42"/>
      <c r="B45" s="17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224</v>
      </c>
      <c r="B46" s="1"/>
      <c r="F46" s="28"/>
    </row>
    <row r="47" spans="1:13" ht="12.75" customHeight="1" thickBot="1">
      <c r="A47" s="50" t="s">
        <v>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24" t="s">
        <v>3</v>
      </c>
      <c r="G49" s="24" t="s">
        <v>5</v>
      </c>
      <c r="H49" s="24" t="s">
        <v>35</v>
      </c>
      <c r="I49" s="24" t="s">
        <v>37</v>
      </c>
      <c r="J49" s="24" t="s">
        <v>8</v>
      </c>
      <c r="K49" s="24" t="s">
        <v>38</v>
      </c>
      <c r="L49" s="24" t="s">
        <v>42</v>
      </c>
      <c r="M49" s="24" t="s">
        <v>39</v>
      </c>
    </row>
    <row r="50" spans="1:13" s="32" customFormat="1" ht="8.25" customHeight="1">
      <c r="A50" s="33"/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5" t="s">
        <v>122</v>
      </c>
      <c r="C51" s="35" t="s">
        <v>30</v>
      </c>
      <c r="D51" s="36"/>
      <c r="E51" s="36"/>
      <c r="F51" s="75">
        <f>ROUND('Table 10'!F51*100/'Table 10'!F$121,1)</f>
        <v>6.2</v>
      </c>
      <c r="G51" s="75">
        <f>ROUND('Table 10'!G51*100/'Table 10'!G$121,1)</f>
        <v>0.2</v>
      </c>
      <c r="H51" s="75">
        <f>ROUND('Table 10'!H51*100/'Table 10'!H$121,1)</f>
        <v>3</v>
      </c>
      <c r="I51" s="75">
        <f>ROUND('Table 10'!I51*100/'Table 10'!I$121,1)</f>
        <v>5.7</v>
      </c>
      <c r="J51" s="75">
        <f>ROUND('Table 10'!J51*100/'Table 10'!J$121,1)</f>
        <v>7.2</v>
      </c>
      <c r="K51" s="75">
        <f>ROUND('Table 10'!K51*100/'Table 10'!K$121,1)</f>
        <v>3.6</v>
      </c>
      <c r="L51" s="75">
        <f>ROUND('Table 10'!L51*100/'Table 10'!L$121,1)</f>
        <v>21</v>
      </c>
      <c r="M51" s="75">
        <f>ROUND('Table 10'!M51*100/'Table 10'!M$121,1)</f>
        <v>3.5</v>
      </c>
    </row>
    <row r="52" spans="1:13" ht="12.75">
      <c r="A52" s="30"/>
      <c r="B52" s="5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5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5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5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5">
        <v>45</v>
      </c>
      <c r="D56" s="36"/>
      <c r="E56" s="36" t="s">
        <v>94</v>
      </c>
      <c r="F56" s="75">
        <f>ROUND('Table 10'!F56*100/'Table 10'!F$121,1)</f>
        <v>0.5</v>
      </c>
      <c r="G56" s="75">
        <f>ROUND('Table 10'!G56*100/'Table 10'!G$121,1)</f>
        <v>0</v>
      </c>
      <c r="H56" s="75">
        <f>ROUND('Table 10'!H56*100/'Table 10'!H$121,1)</f>
        <v>0</v>
      </c>
      <c r="I56" s="75">
        <f>ROUND('Table 10'!I56*100/'Table 10'!I$121,1)</f>
        <v>0.5</v>
      </c>
      <c r="J56" s="75">
        <f>ROUND('Table 10'!J56*100/'Table 10'!J$121,1)</f>
        <v>0.4</v>
      </c>
      <c r="K56" s="75">
        <f>ROUND('Table 10'!K56*100/'Table 10'!K$121,1)</f>
        <v>0.6</v>
      </c>
      <c r="L56" s="75">
        <f>ROUND('Table 10'!L56*100/'Table 10'!L$121,1)</f>
        <v>5.1</v>
      </c>
      <c r="M56" s="75">
        <f>ROUND('Table 10'!M56*100/'Table 10'!M$121,1)</f>
        <v>0.6</v>
      </c>
    </row>
    <row r="57" spans="1:13" ht="11.25">
      <c r="A57" s="30">
        <v>29</v>
      </c>
      <c r="B57" s="5">
        <v>46</v>
      </c>
      <c r="D57" s="36"/>
      <c r="E57" s="36" t="s">
        <v>95</v>
      </c>
      <c r="F57" s="75">
        <f>ROUND('Table 10'!F57*100/'Table 10'!F$121,1)</f>
        <v>5</v>
      </c>
      <c r="G57" s="75">
        <f>ROUND('Table 10'!G57*100/'Table 10'!G$121,1)</f>
        <v>0</v>
      </c>
      <c r="H57" s="75">
        <f>ROUND('Table 10'!H57*100/'Table 10'!H$121,1)</f>
        <v>0</v>
      </c>
      <c r="I57" s="75">
        <f>ROUND('Table 10'!I57*100/'Table 10'!I$121,1)</f>
        <v>4.3</v>
      </c>
      <c r="J57" s="75">
        <f>ROUND('Table 10'!J57*100/'Table 10'!J$121,1)</f>
        <v>4.1</v>
      </c>
      <c r="K57" s="75">
        <f>ROUND('Table 10'!K57*100/'Table 10'!K$121,1)</f>
        <v>4.7</v>
      </c>
      <c r="L57" s="75">
        <f>ROUND('Table 10'!L57*100/'Table 10'!L$121,1)</f>
        <v>48.2</v>
      </c>
      <c r="M57" s="75">
        <f>ROUND('Table 10'!M57*100/'Table 10'!M$121,1)</f>
        <v>4.6</v>
      </c>
    </row>
    <row r="58" spans="1:13" ht="11.25">
      <c r="A58" s="30">
        <v>30</v>
      </c>
      <c r="B58" s="5">
        <v>47</v>
      </c>
      <c r="D58" s="36"/>
      <c r="E58" s="36" t="s">
        <v>96</v>
      </c>
      <c r="F58" s="75">
        <f>ROUND('Table 10'!F58*100/'Table 10'!F$121,1)</f>
        <v>3.5</v>
      </c>
      <c r="G58" s="75">
        <f>ROUND('Table 10'!G58*100/'Table 10'!G$121,1)</f>
        <v>0</v>
      </c>
      <c r="H58" s="75">
        <f>ROUND('Table 10'!H58*100/'Table 10'!H$121,1)</f>
        <v>0</v>
      </c>
      <c r="I58" s="75">
        <f>ROUND('Table 10'!I58*100/'Table 10'!I$121,1)</f>
        <v>3.1</v>
      </c>
      <c r="J58" s="75">
        <f>ROUND('Table 10'!J58*100/'Table 10'!J$121,1)</f>
        <v>2.2</v>
      </c>
      <c r="K58" s="75">
        <f>ROUND('Table 10'!K58*100/'Table 10'!K$121,1)</f>
        <v>4.3</v>
      </c>
      <c r="L58" s="75">
        <f>ROUND('Table 10'!L58*100/'Table 10'!L$121,1)</f>
        <v>33.8</v>
      </c>
      <c r="M58" s="75">
        <f>ROUND('Table 10'!M58*100/'Table 10'!M$121,1)</f>
        <v>4.3</v>
      </c>
    </row>
    <row r="59" spans="1:13" ht="11.25">
      <c r="A59" s="30" t="s">
        <v>99</v>
      </c>
      <c r="B59" s="5" t="s">
        <v>166</v>
      </c>
      <c r="C59" s="35"/>
      <c r="D59" s="49" t="s">
        <v>98</v>
      </c>
      <c r="E59" s="49"/>
      <c r="F59" s="75">
        <f>ROUND('Table 10'!F59*100/'Table 10'!F$121,1)</f>
        <v>9</v>
      </c>
      <c r="G59" s="75">
        <f>ROUND('Table 10'!G59*100/'Table 10'!G$121,1)</f>
        <v>0</v>
      </c>
      <c r="H59" s="75">
        <f>ROUND('Table 10'!H59*100/'Table 10'!H$121,1)</f>
        <v>0</v>
      </c>
      <c r="I59" s="75">
        <f>ROUND('Table 10'!I59*100/'Table 10'!I$121,1)</f>
        <v>7.8</v>
      </c>
      <c r="J59" s="75">
        <f>ROUND('Table 10'!J59*100/'Table 10'!J$121,1)</f>
        <v>6.7</v>
      </c>
      <c r="K59" s="75">
        <f>ROUND('Table 10'!K59*100/'Table 10'!K$121,1)</f>
        <v>9.6</v>
      </c>
      <c r="L59" s="75">
        <f>ROUND('Table 10'!L59*100/'Table 10'!L$121,1)</f>
        <v>87.2</v>
      </c>
      <c r="M59" s="75">
        <f>ROUND('Table 10'!M59*100/'Table 10'!M$121,1)</f>
        <v>9.5</v>
      </c>
    </row>
    <row r="60" spans="1:13" ht="11.25">
      <c r="A60" s="30"/>
      <c r="B60" s="5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5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5">
        <v>49</v>
      </c>
      <c r="D62" s="36"/>
      <c r="E62" s="36" t="s">
        <v>100</v>
      </c>
      <c r="F62" s="75">
        <f>ROUND('Table 10'!F62*100/'Table 10'!F$121,1)</f>
        <v>1.2</v>
      </c>
      <c r="G62" s="75">
        <f>ROUND('Table 10'!G62*100/'Table 10'!G$121,1)</f>
        <v>0</v>
      </c>
      <c r="H62" s="75">
        <f>ROUND('Table 10'!H62*100/'Table 10'!H$121,1)</f>
        <v>0.7</v>
      </c>
      <c r="I62" s="75">
        <f>ROUND('Table 10'!I62*100/'Table 10'!I$121,1)</f>
        <v>1.1</v>
      </c>
      <c r="J62" s="75">
        <f>ROUND('Table 10'!J62*100/'Table 10'!J$121,1)</f>
        <v>0.9</v>
      </c>
      <c r="K62" s="75">
        <f>ROUND('Table 10'!K62*100/'Table 10'!K$121,1)</f>
        <v>1.4</v>
      </c>
      <c r="L62" s="75">
        <f>ROUND('Table 10'!L62*100/'Table 10'!L$121,1)</f>
        <v>80</v>
      </c>
      <c r="M62" s="75">
        <f>ROUND('Table 10'!M62*100/'Table 10'!M$121,1)</f>
        <v>1.3</v>
      </c>
    </row>
    <row r="63" spans="1:13" ht="11.25">
      <c r="A63" s="30" t="s">
        <v>25</v>
      </c>
      <c r="B63" s="5">
        <v>50</v>
      </c>
      <c r="D63" s="36"/>
      <c r="E63" s="36" t="s">
        <v>101</v>
      </c>
      <c r="F63" s="75">
        <f>ROUND('Table 10'!F63*100/'Table 10'!F$121,1)</f>
        <v>0.2</v>
      </c>
      <c r="G63" s="75">
        <f>ROUND('Table 10'!G63*100/'Table 10'!G$121,1)</f>
        <v>0</v>
      </c>
      <c r="H63" s="75">
        <f>ROUND('Table 10'!H63*100/'Table 10'!H$121,1)</f>
        <v>0</v>
      </c>
      <c r="I63" s="75">
        <f>ROUND('Table 10'!I63*100/'Table 10'!I$121,1)</f>
        <v>0.1</v>
      </c>
      <c r="J63" s="75">
        <f>ROUND('Table 10'!J63*100/'Table 10'!J$121,1)</f>
        <v>0.2</v>
      </c>
      <c r="K63" s="75">
        <f>ROUND('Table 10'!K63*100/'Table 10'!K$121,1)</f>
        <v>0.1</v>
      </c>
      <c r="L63" s="75">
        <f>ROUND('Table 10'!L63*100/'Table 10'!L$121,1)</f>
        <v>9.2</v>
      </c>
      <c r="M63" s="75">
        <f>ROUND('Table 10'!M63*100/'Table 10'!M$121,1)</f>
        <v>0.1</v>
      </c>
    </row>
    <row r="64" spans="1:13" ht="11.25">
      <c r="A64" s="30" t="s">
        <v>26</v>
      </c>
      <c r="B64" s="5">
        <v>51</v>
      </c>
      <c r="D64" s="36"/>
      <c r="E64" s="36" t="s">
        <v>102</v>
      </c>
      <c r="F64" s="75">
        <f>ROUND('Table 10'!F64*100/'Table 10'!F$121,1)</f>
        <v>1.5</v>
      </c>
      <c r="G64" s="75">
        <f>ROUND('Table 10'!G64*100/'Table 10'!G$121,1)</f>
        <v>0</v>
      </c>
      <c r="H64" s="75">
        <f>ROUND('Table 10'!H64*100/'Table 10'!H$121,1)</f>
        <v>0</v>
      </c>
      <c r="I64" s="75">
        <f>ROUND('Table 10'!I64*100/'Table 10'!I$121,1)</f>
        <v>1.3</v>
      </c>
      <c r="J64" s="75">
        <f>ROUND('Table 10'!J64*100/'Table 10'!J$121,1)</f>
        <v>1.4</v>
      </c>
      <c r="K64" s="75">
        <f>ROUND('Table 10'!K64*100/'Table 10'!K$121,1)</f>
        <v>1</v>
      </c>
      <c r="L64" s="75">
        <f>ROUND('Table 10'!L64*100/'Table 10'!L$121,1)</f>
        <v>90.3</v>
      </c>
      <c r="M64" s="75">
        <f>ROUND('Table 10'!M64*100/'Table 10'!M$121,1)</f>
        <v>0.9</v>
      </c>
    </row>
    <row r="65" spans="1:13" ht="11.25">
      <c r="A65" s="30" t="s">
        <v>27</v>
      </c>
      <c r="B65" s="5">
        <v>52</v>
      </c>
      <c r="D65" s="36"/>
      <c r="E65" s="36" t="s">
        <v>103</v>
      </c>
      <c r="F65" s="75">
        <f>ROUND('Table 10'!F65*100/'Table 10'!F$121,1)</f>
        <v>1</v>
      </c>
      <c r="G65" s="75">
        <f>ROUND('Table 10'!G65*100/'Table 10'!G$121,1)</f>
        <v>0</v>
      </c>
      <c r="H65" s="75">
        <f>ROUND('Table 10'!H65*100/'Table 10'!H$121,1)</f>
        <v>0</v>
      </c>
      <c r="I65" s="75">
        <f>ROUND('Table 10'!I65*100/'Table 10'!I$121,1)</f>
        <v>0.8</v>
      </c>
      <c r="J65" s="75">
        <f>ROUND('Table 10'!J65*100/'Table 10'!J$121,1)</f>
        <v>0.9</v>
      </c>
      <c r="K65" s="75">
        <f>ROUND('Table 10'!K65*100/'Table 10'!K$121,1)</f>
        <v>0.8</v>
      </c>
      <c r="L65" s="75">
        <f>ROUND('Table 10'!L65*100/'Table 10'!L$121,1)</f>
        <v>59</v>
      </c>
      <c r="M65" s="75">
        <f>ROUND('Table 10'!M65*100/'Table 10'!M$121,1)</f>
        <v>0.7</v>
      </c>
    </row>
    <row r="66" spans="1:13" ht="11.25">
      <c r="A66" s="30" t="s">
        <v>28</v>
      </c>
      <c r="B66" s="5">
        <v>53</v>
      </c>
      <c r="D66" s="36"/>
      <c r="E66" s="36" t="s">
        <v>104</v>
      </c>
      <c r="F66" s="75">
        <f>ROUND('Table 10'!F66*100/'Table 10'!F$121,1)</f>
        <v>0.5</v>
      </c>
      <c r="G66" s="75">
        <f>ROUND('Table 10'!G66*100/'Table 10'!G$121,1)</f>
        <v>0</v>
      </c>
      <c r="H66" s="75">
        <f>ROUND('Table 10'!H66*100/'Table 10'!H$121,1)</f>
        <v>0</v>
      </c>
      <c r="I66" s="75">
        <f>ROUND('Table 10'!I66*100/'Table 10'!I$121,1)</f>
        <v>0.4</v>
      </c>
      <c r="J66" s="75">
        <f>ROUND('Table 10'!J66*100/'Table 10'!J$121,1)</f>
        <v>0.3</v>
      </c>
      <c r="K66" s="75">
        <f>ROUND('Table 10'!K66*100/'Table 10'!K$121,1)</f>
        <v>0.7</v>
      </c>
      <c r="L66" s="75">
        <f>ROUND('Table 10'!L66*100/'Table 10'!L$121,1)</f>
        <v>31.3</v>
      </c>
      <c r="M66" s="75">
        <f>ROUND('Table 10'!M66*100/'Table 10'!M$121,1)</f>
        <v>0.6</v>
      </c>
    </row>
    <row r="67" spans="1:13" ht="11.25" customHeight="1">
      <c r="A67" s="30" t="s">
        <v>105</v>
      </c>
      <c r="B67" s="5" t="s">
        <v>167</v>
      </c>
      <c r="D67" s="49" t="s">
        <v>107</v>
      </c>
      <c r="E67" s="49"/>
      <c r="F67" s="75">
        <f>ROUND('Table 10'!F67*100/'Table 10'!F$121,1)</f>
        <v>4.3</v>
      </c>
      <c r="G67" s="75">
        <f>ROUND('Table 10'!G67*100/'Table 10'!G$121,1)</f>
        <v>0</v>
      </c>
      <c r="H67" s="75">
        <f>ROUND('Table 10'!H67*100/'Table 10'!H$121,1)</f>
        <v>0.7</v>
      </c>
      <c r="I67" s="75">
        <f>ROUND('Table 10'!I67*100/'Table 10'!I$121,1)</f>
        <v>3.8</v>
      </c>
      <c r="J67" s="75">
        <f>ROUND('Table 10'!J67*100/'Table 10'!J$121,1)</f>
        <v>3.6</v>
      </c>
      <c r="K67" s="75">
        <f>ROUND('Table 10'!K67*100/'Table 10'!K$121,1)</f>
        <v>4</v>
      </c>
      <c r="L67" s="75">
        <f>ROUND('Table 10'!L67*100/'Table 10'!L$121,1)</f>
        <v>270.3</v>
      </c>
      <c r="M67" s="75">
        <f>ROUND('Table 10'!M67*100/'Table 10'!M$121,1)</f>
        <v>3.7</v>
      </c>
    </row>
    <row r="68" spans="1:13" ht="11.25">
      <c r="A68" s="30"/>
      <c r="B68" s="5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5" t="s">
        <v>168</v>
      </c>
      <c r="D69" s="49" t="s">
        <v>108</v>
      </c>
      <c r="E69" s="49"/>
      <c r="F69" s="75">
        <f>ROUND('Table 10'!F69*100/'Table 10'!F$121,1)</f>
        <v>2.7</v>
      </c>
      <c r="G69" s="75">
        <f>ROUND('Table 10'!G69*100/'Table 10'!G$121,1)</f>
        <v>0</v>
      </c>
      <c r="H69" s="75">
        <f>ROUND('Table 10'!H69*100/'Table 10'!H$121,1)</f>
        <v>0</v>
      </c>
      <c r="I69" s="75">
        <f>ROUND('Table 10'!I69*100/'Table 10'!I$121,1)</f>
        <v>2.3</v>
      </c>
      <c r="J69" s="75">
        <f>ROUND('Table 10'!J69*100/'Table 10'!J$121,1)</f>
        <v>2.3</v>
      </c>
      <c r="K69" s="75">
        <f>ROUND('Table 10'!K69*100/'Table 10'!K$121,1)</f>
        <v>2.4</v>
      </c>
      <c r="L69" s="75">
        <f>ROUND('Table 10'!L69*100/'Table 10'!L$121,1)</f>
        <v>37.9</v>
      </c>
      <c r="M69" s="75">
        <f>ROUND('Table 10'!M69*100/'Table 10'!M$121,1)</f>
        <v>2.4</v>
      </c>
    </row>
    <row r="70" spans="1:13" ht="11.25">
      <c r="A70" s="30"/>
      <c r="B70" s="5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5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5" t="s">
        <v>171</v>
      </c>
      <c r="D72" s="36"/>
      <c r="E72" s="36" t="s">
        <v>112</v>
      </c>
      <c r="F72" s="75">
        <f>ROUND('Table 10'!F72*100/'Table 10'!F$121,1)</f>
        <v>4.4</v>
      </c>
      <c r="G72" s="75">
        <f>ROUND('Table 10'!G72*100/'Table 10'!G$121,1)</f>
        <v>0</v>
      </c>
      <c r="H72" s="75">
        <f>ROUND('Table 10'!H72*100/'Table 10'!H$121,1)</f>
        <v>0.1</v>
      </c>
      <c r="I72" s="75">
        <f>ROUND('Table 10'!I72*100/'Table 10'!I$121,1)</f>
        <v>3.8</v>
      </c>
      <c r="J72" s="75">
        <f>ROUND('Table 10'!J72*100/'Table 10'!J$121,1)</f>
        <v>4.3</v>
      </c>
      <c r="K72" s="75">
        <f>ROUND('Table 10'!K72*100/'Table 10'!K$121,1)</f>
        <v>3</v>
      </c>
      <c r="L72" s="75">
        <f>ROUND('Table 10'!L72*100/'Table 10'!L$121,1)</f>
        <v>10.3</v>
      </c>
      <c r="M72" s="75">
        <f>ROUND('Table 10'!M72*100/'Table 10'!M$121,1)</f>
        <v>3</v>
      </c>
    </row>
    <row r="73" spans="1:13" ht="11.25">
      <c r="A73" s="30">
        <v>39</v>
      </c>
      <c r="B73" s="5">
        <v>61</v>
      </c>
      <c r="D73" s="36"/>
      <c r="E73" s="36" t="s">
        <v>113</v>
      </c>
      <c r="F73" s="75">
        <f>ROUND('Table 10'!F73*100/'Table 10'!F$121,1)</f>
        <v>1.7</v>
      </c>
      <c r="G73" s="75">
        <f>ROUND('Table 10'!G73*100/'Table 10'!G$121,1)</f>
        <v>0</v>
      </c>
      <c r="H73" s="75">
        <f>ROUND('Table 10'!H73*100/'Table 10'!H$121,1)</f>
        <v>0</v>
      </c>
      <c r="I73" s="75">
        <f>ROUND('Table 10'!I73*100/'Table 10'!I$121,1)</f>
        <v>1.5</v>
      </c>
      <c r="J73" s="75">
        <f>ROUND('Table 10'!J73*100/'Table 10'!J$121,1)</f>
        <v>1.3</v>
      </c>
      <c r="K73" s="75">
        <f>ROUND('Table 10'!K73*100/'Table 10'!K$121,1)</f>
        <v>1.8</v>
      </c>
      <c r="L73" s="75">
        <f>ROUND('Table 10'!L73*100/'Table 10'!L$121,1)</f>
        <v>17.9</v>
      </c>
      <c r="M73" s="75">
        <f>ROUND('Table 10'!M73*100/'Table 10'!M$121,1)</f>
        <v>1.8</v>
      </c>
    </row>
    <row r="74" spans="1:13" ht="22.5">
      <c r="A74" s="30">
        <v>40</v>
      </c>
      <c r="B74" s="5" t="s">
        <v>172</v>
      </c>
      <c r="D74" s="36"/>
      <c r="E74" s="36" t="s">
        <v>114</v>
      </c>
      <c r="F74" s="75">
        <f>ROUND('Table 10'!F74*100/'Table 10'!F$121,1)</f>
        <v>6.9</v>
      </c>
      <c r="G74" s="75">
        <f>ROUND('Table 10'!G74*100/'Table 10'!G$121,1)</f>
        <v>0</v>
      </c>
      <c r="H74" s="75">
        <f>ROUND('Table 10'!H74*100/'Table 10'!H$121,1)</f>
        <v>0</v>
      </c>
      <c r="I74" s="75">
        <f>ROUND('Table 10'!I74*100/'Table 10'!I$121,1)</f>
        <v>6</v>
      </c>
      <c r="J74" s="75">
        <f>ROUND('Table 10'!J74*100/'Table 10'!J$121,1)</f>
        <v>8.2</v>
      </c>
      <c r="K74" s="75">
        <f>ROUND('Table 10'!K74*100/'Table 10'!K$121,1)</f>
        <v>2.7</v>
      </c>
      <c r="L74" s="75">
        <f>ROUND('Table 10'!L74*100/'Table 10'!L$121,1)</f>
        <v>31.8</v>
      </c>
      <c r="M74" s="75">
        <f>ROUND('Table 10'!M74*100/'Table 10'!M$121,1)</f>
        <v>2.6</v>
      </c>
    </row>
    <row r="75" spans="1:13" ht="11.25" customHeight="1">
      <c r="A75" s="30" t="s">
        <v>111</v>
      </c>
      <c r="B75" s="5" t="s">
        <v>169</v>
      </c>
      <c r="D75" s="49" t="s">
        <v>110</v>
      </c>
      <c r="E75" s="49"/>
      <c r="F75" s="75">
        <f>ROUND('Table 10'!F75*100/'Table 10'!F$121,1)</f>
        <v>13</v>
      </c>
      <c r="G75" s="75">
        <f>ROUND('Table 10'!G75*100/'Table 10'!G$121,1)</f>
        <v>0</v>
      </c>
      <c r="H75" s="75">
        <f>ROUND('Table 10'!H75*100/'Table 10'!H$121,1)</f>
        <v>0.1</v>
      </c>
      <c r="I75" s="75">
        <f>ROUND('Table 10'!I75*100/'Table 10'!I$121,1)</f>
        <v>11.3</v>
      </c>
      <c r="J75" s="75">
        <f>ROUND('Table 10'!J75*100/'Table 10'!J$121,1)</f>
        <v>13.8</v>
      </c>
      <c r="K75" s="75">
        <f>ROUND('Table 10'!K75*100/'Table 10'!K$121,1)</f>
        <v>7.5</v>
      </c>
      <c r="L75" s="75">
        <f>ROUND('Table 10'!L75*100/'Table 10'!L$121,1)</f>
        <v>60</v>
      </c>
      <c r="M75" s="75">
        <f>ROUND('Table 10'!M75*100/'Table 10'!M$121,1)</f>
        <v>7.4</v>
      </c>
    </row>
    <row r="76" spans="1:13" ht="11.25">
      <c r="A76" s="30"/>
      <c r="B76" s="5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5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5">
        <v>64</v>
      </c>
      <c r="D78" s="36"/>
      <c r="E78" s="36" t="s">
        <v>117</v>
      </c>
      <c r="F78" s="75">
        <f>ROUND('Table 10'!F78*100/'Table 10'!F$121,1)</f>
        <v>5.2</v>
      </c>
      <c r="G78" s="75">
        <f>ROUND('Table 10'!G78*100/'Table 10'!G$121,1)</f>
        <v>0</v>
      </c>
      <c r="H78" s="75">
        <f>ROUND('Table 10'!H78*100/'Table 10'!H$121,1)</f>
        <v>0</v>
      </c>
      <c r="I78" s="75">
        <f>ROUND('Table 10'!I78*100/'Table 10'!I$121,1)</f>
        <v>4.5</v>
      </c>
      <c r="J78" s="75">
        <f>ROUND('Table 10'!J78*100/'Table 10'!J$121,1)</f>
        <v>2.6</v>
      </c>
      <c r="K78" s="75">
        <f>ROUND('Table 10'!K78*100/'Table 10'!K$121,1)</f>
        <v>7.3</v>
      </c>
      <c r="L78" s="75">
        <f>ROUND('Table 10'!L78*100/'Table 10'!L$121,1)</f>
        <v>23.1</v>
      </c>
      <c r="M78" s="75">
        <f>ROUND('Table 10'!M78*100/'Table 10'!M$121,1)</f>
        <v>7.3</v>
      </c>
    </row>
    <row r="79" spans="1:13" ht="22.5">
      <c r="A79" s="30" t="s">
        <v>120</v>
      </c>
      <c r="B79" s="5">
        <v>65</v>
      </c>
      <c r="D79" s="36"/>
      <c r="E79" s="36" t="s">
        <v>118</v>
      </c>
      <c r="F79" s="75">
        <f>ROUND('Table 10'!F79*100/'Table 10'!F$121,1)</f>
        <v>3.5</v>
      </c>
      <c r="G79" s="75">
        <f>ROUND('Table 10'!G79*100/'Table 10'!G$121,1)</f>
        <v>0</v>
      </c>
      <c r="H79" s="75">
        <f>ROUND('Table 10'!H79*100/'Table 10'!H$121,1)</f>
        <v>0</v>
      </c>
      <c r="I79" s="75">
        <f>ROUND('Table 10'!I79*100/'Table 10'!I$121,1)</f>
        <v>3.1</v>
      </c>
      <c r="J79" s="75">
        <f>ROUND('Table 10'!J79*100/'Table 10'!J$121,1)</f>
        <v>3.6</v>
      </c>
      <c r="K79" s="75">
        <f>ROUND('Table 10'!K79*100/'Table 10'!K$121,1)</f>
        <v>2.3</v>
      </c>
      <c r="L79" s="75">
        <f>ROUND('Table 10'!L79*100/'Table 10'!L$121,1)</f>
        <v>15.9</v>
      </c>
      <c r="M79" s="75">
        <f>ROUND('Table 10'!M79*100/'Table 10'!M$121,1)</f>
        <v>2.3</v>
      </c>
    </row>
    <row r="80" spans="1:13" ht="11.25">
      <c r="A80" s="30" t="s">
        <v>121</v>
      </c>
      <c r="B80" s="5">
        <v>66</v>
      </c>
      <c r="D80" s="36"/>
      <c r="E80" s="36" t="s">
        <v>119</v>
      </c>
      <c r="F80" s="75">
        <f>ROUND('Table 10'!F80*100/'Table 10'!F$121,1)</f>
        <v>3.7</v>
      </c>
      <c r="G80" s="75">
        <f>ROUND('Table 10'!G80*100/'Table 10'!G$121,1)</f>
        <v>0</v>
      </c>
      <c r="H80" s="75">
        <f>ROUND('Table 10'!H80*100/'Table 10'!H$121,1)</f>
        <v>0</v>
      </c>
      <c r="I80" s="75">
        <f>ROUND('Table 10'!I80*100/'Table 10'!I$121,1)</f>
        <v>3.2</v>
      </c>
      <c r="J80" s="75">
        <f>ROUND('Table 10'!J80*100/'Table 10'!J$121,1)</f>
        <v>4.1</v>
      </c>
      <c r="K80" s="75">
        <f>ROUND('Table 10'!K80*100/'Table 10'!K$121,1)</f>
        <v>1.8</v>
      </c>
      <c r="L80" s="75">
        <f>ROUND('Table 10'!L80*100/'Table 10'!L$121,1)</f>
        <v>16.4</v>
      </c>
      <c r="M80" s="75">
        <f>ROUND('Table 10'!M80*100/'Table 10'!M$121,1)</f>
        <v>1.8</v>
      </c>
    </row>
    <row r="81" spans="1:13" ht="11.25">
      <c r="A81" s="30" t="s">
        <v>122</v>
      </c>
      <c r="B81" s="5" t="s">
        <v>173</v>
      </c>
      <c r="D81" s="49" t="s">
        <v>116</v>
      </c>
      <c r="E81" s="49"/>
      <c r="F81" s="75">
        <f>ROUND('Table 10'!F81*100/'Table 10'!F$121,1)</f>
        <v>12.3</v>
      </c>
      <c r="G81" s="75">
        <f>ROUND('Table 10'!G81*100/'Table 10'!G$121,1)</f>
        <v>0</v>
      </c>
      <c r="H81" s="75">
        <f>ROUND('Table 10'!H81*100/'Table 10'!H$121,1)</f>
        <v>0</v>
      </c>
      <c r="I81" s="75">
        <f>ROUND('Table 10'!I81*100/'Table 10'!I$121,1)</f>
        <v>10.7</v>
      </c>
      <c r="J81" s="75">
        <f>ROUND('Table 10'!J81*100/'Table 10'!J$121,1)</f>
        <v>10.2</v>
      </c>
      <c r="K81" s="75">
        <f>ROUND('Table 10'!K81*100/'Table 10'!K$121,1)</f>
        <v>11.4</v>
      </c>
      <c r="L81" s="75">
        <f>ROUND('Table 10'!L81*100/'Table 10'!L$121,1)</f>
        <v>54.9</v>
      </c>
      <c r="M81" s="75">
        <f>ROUND('Table 10'!M81*100/'Table 10'!M$121,1)</f>
        <v>11.3</v>
      </c>
    </row>
    <row r="82" spans="1:13" ht="11.25">
      <c r="A82" s="30"/>
      <c r="B82" s="5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5">
        <v>68</v>
      </c>
      <c r="D83" s="49" t="s">
        <v>51</v>
      </c>
      <c r="E83" s="49"/>
      <c r="F83" s="75">
        <f>ROUND('Table 10'!F83*100/'Table 10'!F$121,1)</f>
        <v>1.4</v>
      </c>
      <c r="G83" s="75">
        <f>ROUND('Table 10'!G83*100/'Table 10'!G$121,1)</f>
        <v>92.4</v>
      </c>
      <c r="H83" s="75">
        <f>ROUND('Table 10'!H83*100/'Table 10'!H$121,1)</f>
        <v>0</v>
      </c>
      <c r="I83" s="75">
        <f>ROUND('Table 10'!I83*100/'Table 10'!I$121,1)</f>
        <v>4.2</v>
      </c>
      <c r="J83" s="75">
        <f>ROUND('Table 10'!J83*100/'Table 10'!J$121,1)</f>
        <v>3.2</v>
      </c>
      <c r="K83" s="75">
        <f>ROUND('Table 10'!K83*100/'Table 10'!K$121,1)</f>
        <v>5.5</v>
      </c>
      <c r="L83" s="75">
        <f>ROUND('Table 10'!L83*100/'Table 10'!L$121,1)</f>
        <v>52.3</v>
      </c>
      <c r="M83" s="75">
        <f>ROUND('Table 10'!M83*100/'Table 10'!M$121,1)</f>
        <v>5.5</v>
      </c>
    </row>
    <row r="84" spans="1:13" ht="8.25" customHeight="1" thickBot="1">
      <c r="A84" s="42"/>
      <c r="B84" s="17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224</v>
      </c>
      <c r="B85" s="1"/>
      <c r="F85" s="28"/>
    </row>
    <row r="86" spans="1:13" ht="12.75" customHeight="1" thickBot="1">
      <c r="A86" s="50" t="s">
        <v>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24" t="s">
        <v>3</v>
      </c>
      <c r="G88" s="24" t="s">
        <v>5</v>
      </c>
      <c r="H88" s="24" t="s">
        <v>35</v>
      </c>
      <c r="I88" s="24" t="s">
        <v>37</v>
      </c>
      <c r="J88" s="24" t="s">
        <v>8</v>
      </c>
      <c r="K88" s="24" t="s">
        <v>38</v>
      </c>
      <c r="L88" s="24" t="s">
        <v>42</v>
      </c>
      <c r="M88" s="24" t="s">
        <v>39</v>
      </c>
    </row>
    <row r="89" spans="1:13" s="32" customFormat="1" ht="9" customHeight="1">
      <c r="A89" s="33"/>
      <c r="B89" s="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5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5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11.25">
      <c r="A92" s="30" t="s">
        <v>125</v>
      </c>
      <c r="B92" s="5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5" t="s">
        <v>175</v>
      </c>
      <c r="D93" s="36"/>
      <c r="E93" s="36" t="s">
        <v>126</v>
      </c>
      <c r="F93" s="75">
        <f>ROUND('Table 10'!F93*100/'Table 10'!F$121,1)</f>
        <v>1.9</v>
      </c>
      <c r="G93" s="75">
        <f>ROUND('Table 10'!G93*100/'Table 10'!G$121,1)</f>
        <v>0</v>
      </c>
      <c r="H93" s="75">
        <f>ROUND('Table 10'!H93*100/'Table 10'!H$121,1)</f>
        <v>0</v>
      </c>
      <c r="I93" s="75">
        <f>ROUND('Table 10'!I93*100/'Table 10'!I$121,1)</f>
        <v>1.7</v>
      </c>
      <c r="J93" s="75">
        <f>ROUND('Table 10'!J93*100/'Table 10'!J$121,1)</f>
        <v>1.4</v>
      </c>
      <c r="K93" s="75">
        <f>ROUND('Table 10'!K93*100/'Table 10'!K$121,1)</f>
        <v>2</v>
      </c>
      <c r="L93" s="75">
        <f>ROUND('Table 10'!L93*100/'Table 10'!L$121,1)</f>
        <v>4.1</v>
      </c>
      <c r="M93" s="75">
        <f>ROUND('Table 10'!M93*100/'Table 10'!M$121,1)</f>
        <v>2</v>
      </c>
    </row>
    <row r="94" spans="1:13" ht="11.25" customHeight="1">
      <c r="A94" s="30">
        <v>46</v>
      </c>
      <c r="B94" s="5">
        <v>71</v>
      </c>
      <c r="D94" s="36"/>
      <c r="E94" s="36" t="s">
        <v>127</v>
      </c>
      <c r="F94" s="75">
        <f>ROUND('Table 10'!F94*100/'Table 10'!F$121,1)</f>
        <v>1</v>
      </c>
      <c r="G94" s="75">
        <f>ROUND('Table 10'!G94*100/'Table 10'!G$121,1)</f>
        <v>0</v>
      </c>
      <c r="H94" s="75">
        <f>ROUND('Table 10'!H94*100/'Table 10'!H$121,1)</f>
        <v>0</v>
      </c>
      <c r="I94" s="75">
        <f>ROUND('Table 10'!I94*100/'Table 10'!I$121,1)</f>
        <v>0.9</v>
      </c>
      <c r="J94" s="75">
        <f>ROUND('Table 10'!J94*100/'Table 10'!J$121,1)</f>
        <v>1.1</v>
      </c>
      <c r="K94" s="75">
        <f>ROUND('Table 10'!K94*100/'Table 10'!K$121,1)</f>
        <v>0.6</v>
      </c>
      <c r="L94" s="75">
        <f>ROUND('Table 10'!L94*100/'Table 10'!L$121,1)</f>
        <v>2.1</v>
      </c>
      <c r="M94" s="75">
        <f>ROUND('Table 10'!M94*100/'Table 10'!M$121,1)</f>
        <v>0.6</v>
      </c>
    </row>
    <row r="95" spans="1:13" ht="11.25">
      <c r="A95" s="30">
        <v>47</v>
      </c>
      <c r="B95" s="5">
        <v>72</v>
      </c>
      <c r="D95" s="36"/>
      <c r="E95" s="36" t="s">
        <v>128</v>
      </c>
      <c r="F95" s="75">
        <f>ROUND('Table 10'!F95*100/'Table 10'!F$121,1)</f>
        <v>0.3</v>
      </c>
      <c r="G95" s="75">
        <f>ROUND('Table 10'!G95*100/'Table 10'!G$121,1)</f>
        <v>0</v>
      </c>
      <c r="H95" s="75">
        <f>ROUND('Table 10'!H95*100/'Table 10'!H$121,1)</f>
        <v>0.5</v>
      </c>
      <c r="I95" s="75">
        <f>ROUND('Table 10'!I95*100/'Table 10'!I$121,1)</f>
        <v>0.3</v>
      </c>
      <c r="J95" s="75">
        <f>ROUND('Table 10'!J95*100/'Table 10'!J$121,1)</f>
        <v>0.3</v>
      </c>
      <c r="K95" s="75">
        <f>ROUND('Table 10'!K95*100/'Table 10'!K$121,1)</f>
        <v>0.2</v>
      </c>
      <c r="L95" s="75">
        <f>ROUND('Table 10'!L95*100/'Table 10'!L$121,1)</f>
        <v>5.6</v>
      </c>
      <c r="M95" s="75">
        <f>ROUND('Table 10'!M95*100/'Table 10'!M$121,1)</f>
        <v>0.2</v>
      </c>
    </row>
    <row r="96" spans="1:13" ht="11.25">
      <c r="A96" s="30">
        <v>48</v>
      </c>
      <c r="B96" s="5">
        <v>73</v>
      </c>
      <c r="D96" s="36"/>
      <c r="E96" s="36" t="s">
        <v>129</v>
      </c>
      <c r="F96" s="75">
        <f>ROUND('Table 10'!F96*100/'Table 10'!F$121,1)</f>
        <v>0.8</v>
      </c>
      <c r="G96" s="75">
        <f>ROUND('Table 10'!G96*100/'Table 10'!G$121,1)</f>
        <v>0</v>
      </c>
      <c r="H96" s="75">
        <f>ROUND('Table 10'!H96*100/'Table 10'!H$121,1)</f>
        <v>0</v>
      </c>
      <c r="I96" s="75">
        <f>ROUND('Table 10'!I96*100/'Table 10'!I$121,1)</f>
        <v>0.7</v>
      </c>
      <c r="J96" s="75">
        <f>ROUND('Table 10'!J96*100/'Table 10'!J$121,1)</f>
        <v>0.8</v>
      </c>
      <c r="K96" s="75">
        <f>ROUND('Table 10'!K96*100/'Table 10'!K$121,1)</f>
        <v>0.5</v>
      </c>
      <c r="L96" s="75">
        <f>ROUND('Table 10'!L96*100/'Table 10'!L$121,1)</f>
        <v>3.1</v>
      </c>
      <c r="M96" s="75">
        <f>ROUND('Table 10'!M96*100/'Table 10'!M$121,1)</f>
        <v>0.5</v>
      </c>
    </row>
    <row r="97" spans="1:13" ht="11.25" customHeight="1">
      <c r="A97" s="30">
        <v>49</v>
      </c>
      <c r="B97" s="5" t="s">
        <v>176</v>
      </c>
      <c r="D97" s="36"/>
      <c r="E97" s="36" t="s">
        <v>130</v>
      </c>
      <c r="F97" s="75">
        <f>ROUND('Table 10'!F97*100/'Table 10'!F$121,1)</f>
        <v>0.7</v>
      </c>
      <c r="G97" s="75">
        <f>ROUND('Table 10'!G97*100/'Table 10'!G$121,1)</f>
        <v>0</v>
      </c>
      <c r="H97" s="75">
        <f>ROUND('Table 10'!H97*100/'Table 10'!H$121,1)</f>
        <v>0</v>
      </c>
      <c r="I97" s="75">
        <f>ROUND('Table 10'!I97*100/'Table 10'!I$121,1)</f>
        <v>0.6</v>
      </c>
      <c r="J97" s="75">
        <f>ROUND('Table 10'!J97*100/'Table 10'!J$121,1)</f>
        <v>0.6</v>
      </c>
      <c r="K97" s="75">
        <f>ROUND('Table 10'!K97*100/'Table 10'!K$121,1)</f>
        <v>0.6</v>
      </c>
      <c r="L97" s="75">
        <f>ROUND('Table 10'!L97*100/'Table 10'!L$121,1)</f>
        <v>2.6</v>
      </c>
      <c r="M97" s="75">
        <f>ROUND('Table 10'!M97*100/'Table 10'!M$121,1)</f>
        <v>0.6</v>
      </c>
    </row>
    <row r="98" spans="1:13" ht="11.25">
      <c r="A98" s="30">
        <v>50</v>
      </c>
      <c r="B98" s="5">
        <v>77</v>
      </c>
      <c r="D98" s="36"/>
      <c r="E98" s="36" t="s">
        <v>131</v>
      </c>
      <c r="F98" s="75">
        <f>ROUND('Table 10'!F98*100/'Table 10'!F$121,1)</f>
        <v>2.7</v>
      </c>
      <c r="G98" s="75">
        <f>ROUND('Table 10'!G98*100/'Table 10'!G$121,1)</f>
        <v>0</v>
      </c>
      <c r="H98" s="75">
        <f>ROUND('Table 10'!H98*100/'Table 10'!H$121,1)</f>
        <v>0</v>
      </c>
      <c r="I98" s="75">
        <f>ROUND('Table 10'!I98*100/'Table 10'!I$121,1)</f>
        <v>2.4</v>
      </c>
      <c r="J98" s="75">
        <f>ROUND('Table 10'!J98*100/'Table 10'!J$121,1)</f>
        <v>1.9</v>
      </c>
      <c r="K98" s="75">
        <f>ROUND('Table 10'!K98*100/'Table 10'!K$121,1)</f>
        <v>3</v>
      </c>
      <c r="L98" s="75">
        <f>ROUND('Table 10'!L98*100/'Table 10'!L$121,1)</f>
        <v>9.2</v>
      </c>
      <c r="M98" s="75">
        <f>ROUND('Table 10'!M98*100/'Table 10'!M$121,1)</f>
        <v>3</v>
      </c>
    </row>
    <row r="99" spans="1:13" ht="11.25">
      <c r="A99" s="30">
        <v>51</v>
      </c>
      <c r="B99" s="5">
        <v>78</v>
      </c>
      <c r="D99" s="36"/>
      <c r="E99" s="36" t="s">
        <v>132</v>
      </c>
      <c r="F99" s="75">
        <f>ROUND('Table 10'!F99*100/'Table 10'!F$121,1)</f>
        <v>0.4</v>
      </c>
      <c r="G99" s="75">
        <f>ROUND('Table 10'!G99*100/'Table 10'!G$121,1)</f>
        <v>0</v>
      </c>
      <c r="H99" s="75">
        <f>ROUND('Table 10'!H99*100/'Table 10'!H$121,1)</f>
        <v>0</v>
      </c>
      <c r="I99" s="75">
        <f>ROUND('Table 10'!I99*100/'Table 10'!I$121,1)</f>
        <v>0.3</v>
      </c>
      <c r="J99" s="75">
        <f>ROUND('Table 10'!J99*100/'Table 10'!J$121,1)</f>
        <v>0.4</v>
      </c>
      <c r="K99" s="75">
        <f>ROUND('Table 10'!K99*100/'Table 10'!K$121,1)</f>
        <v>0.3</v>
      </c>
      <c r="L99" s="75">
        <f>ROUND('Table 10'!L99*100/'Table 10'!L$121,1)</f>
        <v>1.5</v>
      </c>
      <c r="M99" s="75">
        <f>ROUND('Table 10'!M99*100/'Table 10'!M$121,1)</f>
        <v>0.3</v>
      </c>
    </row>
    <row r="100" spans="1:13" ht="22.5">
      <c r="A100" s="30">
        <v>52</v>
      </c>
      <c r="B100" s="5">
        <v>79</v>
      </c>
      <c r="D100" s="36"/>
      <c r="E100" s="36" t="s">
        <v>133</v>
      </c>
      <c r="F100" s="75">
        <f>ROUND('Table 10'!F100*100/'Table 10'!F$121,1)</f>
        <v>0.5</v>
      </c>
      <c r="G100" s="75">
        <f>ROUND('Table 10'!G100*100/'Table 10'!G$121,1)</f>
        <v>0</v>
      </c>
      <c r="H100" s="75">
        <f>ROUND('Table 10'!H100*100/'Table 10'!H$121,1)</f>
        <v>0</v>
      </c>
      <c r="I100" s="75">
        <f>ROUND('Table 10'!I100*100/'Table 10'!I$121,1)</f>
        <v>0.4</v>
      </c>
      <c r="J100" s="75">
        <f>ROUND('Table 10'!J100*100/'Table 10'!J$121,1)</f>
        <v>0.7</v>
      </c>
      <c r="K100" s="75">
        <f>ROUND('Table 10'!K100*100/'Table 10'!K$121,1)</f>
        <v>0.1</v>
      </c>
      <c r="L100" s="75">
        <f>ROUND('Table 10'!L100*100/'Table 10'!L$121,1)</f>
        <v>1.5</v>
      </c>
      <c r="M100" s="75">
        <f>ROUND('Table 10'!M100*100/'Table 10'!M$121,1)</f>
        <v>0.1</v>
      </c>
    </row>
    <row r="101" spans="1:13" ht="33.75">
      <c r="A101" s="30">
        <v>53</v>
      </c>
      <c r="B101" s="5" t="s">
        <v>177</v>
      </c>
      <c r="D101" s="36"/>
      <c r="E101" s="36" t="s">
        <v>134</v>
      </c>
      <c r="F101" s="75">
        <f>ROUND('Table 10'!F101*100/'Table 10'!F$121,1)</f>
        <v>0.9</v>
      </c>
      <c r="G101" s="75">
        <f>ROUND('Table 10'!G101*100/'Table 10'!G$121,1)</f>
        <v>0</v>
      </c>
      <c r="H101" s="75">
        <f>ROUND('Table 10'!H101*100/'Table 10'!H$121,1)</f>
        <v>0.1</v>
      </c>
      <c r="I101" s="75">
        <f>ROUND('Table 10'!I101*100/'Table 10'!I$121,1)</f>
        <v>0.8</v>
      </c>
      <c r="J101" s="75">
        <f>ROUND('Table 10'!J101*100/'Table 10'!J$121,1)</f>
        <v>0.9</v>
      </c>
      <c r="K101" s="75">
        <f>ROUND('Table 10'!K101*100/'Table 10'!K$121,1)</f>
        <v>0.7</v>
      </c>
      <c r="L101" s="75">
        <f>ROUND('Table 10'!L101*100/'Table 10'!L$121,1)</f>
        <v>3.1</v>
      </c>
      <c r="M101" s="75">
        <f>ROUND('Table 10'!M101*100/'Table 10'!M$121,1)</f>
        <v>0.7</v>
      </c>
    </row>
    <row r="102" spans="1:13" ht="22.5" customHeight="1">
      <c r="A102" s="30" t="s">
        <v>125</v>
      </c>
      <c r="B102" s="5" t="s">
        <v>174</v>
      </c>
      <c r="D102" s="49" t="s">
        <v>124</v>
      </c>
      <c r="E102" s="49"/>
      <c r="F102" s="75">
        <f>ROUND('Table 10'!F102*100/'Table 10'!F$121,1)</f>
        <v>9.2</v>
      </c>
      <c r="G102" s="75">
        <f>ROUND('Table 10'!G102*100/'Table 10'!G$121,1)</f>
        <v>0</v>
      </c>
      <c r="H102" s="75">
        <f>ROUND('Table 10'!H102*100/'Table 10'!H$121,1)</f>
        <v>0.6</v>
      </c>
      <c r="I102" s="75">
        <f>ROUND('Table 10'!I102*100/'Table 10'!I$121,1)</f>
        <v>8.1</v>
      </c>
      <c r="J102" s="75">
        <f>ROUND('Table 10'!J102*100/'Table 10'!J$121,1)</f>
        <v>8.1</v>
      </c>
      <c r="K102" s="75">
        <f>ROUND('Table 10'!K102*100/'Table 10'!K$121,1)</f>
        <v>8</v>
      </c>
      <c r="L102" s="75">
        <f>ROUND('Table 10'!L102*100/'Table 10'!L$121,1)</f>
        <v>33.3</v>
      </c>
      <c r="M102" s="75">
        <f>ROUND('Table 10'!M102*100/'Table 10'!M$121,1)</f>
        <v>8</v>
      </c>
    </row>
    <row r="103" spans="1:13" ht="11.25">
      <c r="A103" s="30"/>
      <c r="B103" s="5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5">
        <v>84</v>
      </c>
      <c r="D104" s="49" t="s">
        <v>49</v>
      </c>
      <c r="E104" s="49"/>
      <c r="F104" s="75">
        <f>ROUND('Table 10'!F104*100/'Table 10'!F$121,1)</f>
        <v>0</v>
      </c>
      <c r="G104" s="75">
        <f>ROUND('Table 10'!G104*100/'Table 10'!G$121,1)</f>
        <v>0</v>
      </c>
      <c r="H104" s="75">
        <f>ROUND('Table 10'!H104*100/'Table 10'!H$121,1)</f>
        <v>24.5</v>
      </c>
      <c r="I104" s="75">
        <f>ROUND('Table 10'!I104*100/'Table 10'!I$121,1)</f>
        <v>2.5</v>
      </c>
      <c r="J104" s="75">
        <f>ROUND('Table 10'!J104*100/'Table 10'!J$121,1)</f>
        <v>0.8</v>
      </c>
      <c r="K104" s="75">
        <f>ROUND('Table 10'!K104*100/'Table 10'!K$121,1)</f>
        <v>5</v>
      </c>
      <c r="L104" s="75">
        <f>ROUND('Table 10'!L104*100/'Table 10'!L$121,1)</f>
        <v>5.6</v>
      </c>
      <c r="M104" s="75">
        <f>ROUND('Table 10'!M104*100/'Table 10'!M$121,1)</f>
        <v>5</v>
      </c>
    </row>
    <row r="105" spans="1:13" ht="11.25">
      <c r="A105" s="30"/>
      <c r="B105" s="5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5">
        <v>85</v>
      </c>
      <c r="D106" s="49" t="s">
        <v>50</v>
      </c>
      <c r="E106" s="49"/>
      <c r="F106" s="75">
        <f>ROUND('Table 10'!F106*100/'Table 10'!F$121,1)</f>
        <v>0.6</v>
      </c>
      <c r="G106" s="75">
        <f>ROUND('Table 10'!G106*100/'Table 10'!G$121,1)</f>
        <v>0</v>
      </c>
      <c r="H106" s="75">
        <f>ROUND('Table 10'!H106*100/'Table 10'!H$121,1)</f>
        <v>26</v>
      </c>
      <c r="I106" s="75">
        <f>ROUND('Table 10'!I106*100/'Table 10'!I$121,1)</f>
        <v>3.1</v>
      </c>
      <c r="J106" s="75">
        <f>ROUND('Table 10'!J106*100/'Table 10'!J$121,1)</f>
        <v>1.3</v>
      </c>
      <c r="K106" s="75">
        <f>ROUND('Table 10'!K106*100/'Table 10'!K$121,1)</f>
        <v>5.8</v>
      </c>
      <c r="L106" s="75">
        <f>ROUND('Table 10'!L106*100/'Table 10'!L$121,1)</f>
        <v>5.6</v>
      </c>
      <c r="M106" s="75">
        <f>ROUND('Table 10'!M106*100/'Table 10'!M$121,1)</f>
        <v>5.8</v>
      </c>
    </row>
    <row r="107" spans="1:13" ht="11.25">
      <c r="A107" s="30"/>
      <c r="B107" s="5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5" t="s">
        <v>178</v>
      </c>
      <c r="D108" s="49" t="s">
        <v>136</v>
      </c>
      <c r="E108" s="49"/>
      <c r="F108" s="75">
        <f>ROUND('Table 10'!F108*100/'Table 10'!F$121,1)</f>
        <v>2.5</v>
      </c>
      <c r="G108" s="75">
        <f>ROUND('Table 10'!G108*100/'Table 10'!G$121,1)</f>
        <v>0</v>
      </c>
      <c r="H108" s="75">
        <f>ROUND('Table 10'!H108*100/'Table 10'!H$121,1)</f>
        <v>38.9</v>
      </c>
      <c r="I108" s="75">
        <f>ROUND('Table 10'!I108*100/'Table 10'!I$121,1)</f>
        <v>6.1</v>
      </c>
      <c r="J108" s="75">
        <f>ROUND('Table 10'!J108*100/'Table 10'!J$121,1)</f>
        <v>4.3</v>
      </c>
      <c r="K108" s="75">
        <f>ROUND('Table 10'!K108*100/'Table 10'!K$121,1)</f>
        <v>8.8</v>
      </c>
      <c r="L108" s="75">
        <f>ROUND('Table 10'!L108*100/'Table 10'!L$121,1)</f>
        <v>6.2</v>
      </c>
      <c r="M108" s="75">
        <f>ROUND('Table 10'!M108*100/'Table 10'!M$121,1)</f>
        <v>8.8</v>
      </c>
    </row>
    <row r="109" spans="1:13" ht="11.25">
      <c r="A109" s="30"/>
      <c r="B109" s="5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5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5" t="s">
        <v>180</v>
      </c>
      <c r="D111" s="36"/>
      <c r="E111" s="36" t="s">
        <v>140</v>
      </c>
      <c r="F111" s="75">
        <f>ROUND('Table 10'!F111*100/'Table 10'!F$121,1)</f>
        <v>0.8</v>
      </c>
      <c r="G111" s="75">
        <f>ROUND('Table 10'!G111*100/'Table 10'!G$121,1)</f>
        <v>0</v>
      </c>
      <c r="H111" s="75">
        <f>ROUND('Table 10'!H111*100/'Table 10'!H$121,1)</f>
        <v>1</v>
      </c>
      <c r="I111" s="75">
        <f>ROUND('Table 10'!I111*100/'Table 10'!I$121,1)</f>
        <v>0.8</v>
      </c>
      <c r="J111" s="75">
        <f>ROUND('Table 10'!J111*100/'Table 10'!J$121,1)</f>
        <v>0.8</v>
      </c>
      <c r="K111" s="75">
        <f>ROUND('Table 10'!K111*100/'Table 10'!K$121,1)</f>
        <v>0.9</v>
      </c>
      <c r="L111" s="75">
        <f>ROUND('Table 10'!L111*100/'Table 10'!L$121,1)</f>
        <v>12.8</v>
      </c>
      <c r="M111" s="75">
        <f>ROUND('Table 10'!M111*100/'Table 10'!M$121,1)</f>
        <v>0.9</v>
      </c>
    </row>
    <row r="112" spans="1:13" ht="11.25">
      <c r="A112" s="30">
        <v>59</v>
      </c>
      <c r="B112" s="5">
        <v>93</v>
      </c>
      <c r="D112" s="36"/>
      <c r="E112" s="36" t="s">
        <v>141</v>
      </c>
      <c r="F112" s="75">
        <f>ROUND('Table 10'!F112*100/'Table 10'!F$121,1)</f>
        <v>0.6</v>
      </c>
      <c r="G112" s="75">
        <f>ROUND('Table 10'!G112*100/'Table 10'!G$121,1)</f>
        <v>0</v>
      </c>
      <c r="H112" s="75">
        <f>ROUND('Table 10'!H112*100/'Table 10'!H$121,1)</f>
        <v>0.1</v>
      </c>
      <c r="I112" s="75">
        <f>ROUND('Table 10'!I112*100/'Table 10'!I$121,1)</f>
        <v>0.5</v>
      </c>
      <c r="J112" s="75">
        <f>ROUND('Table 10'!J112*100/'Table 10'!J$121,1)</f>
        <v>0.5</v>
      </c>
      <c r="K112" s="75">
        <f>ROUND('Table 10'!K112*100/'Table 10'!K$121,1)</f>
        <v>0.6</v>
      </c>
      <c r="L112" s="75">
        <f>ROUND('Table 10'!L112*100/'Table 10'!L$121,1)</f>
        <v>8.2</v>
      </c>
      <c r="M112" s="75">
        <f>ROUND('Table 10'!M112*100/'Table 10'!M$121,1)</f>
        <v>0.6</v>
      </c>
    </row>
    <row r="113" spans="1:13" ht="11.25">
      <c r="A113" s="30">
        <v>60</v>
      </c>
      <c r="B113" s="5">
        <v>94</v>
      </c>
      <c r="D113" s="36"/>
      <c r="E113" s="36" t="s">
        <v>142</v>
      </c>
      <c r="F113" s="75">
        <f>ROUND('Table 10'!F113*100/'Table 10'!F$121,1)</f>
        <v>0.1</v>
      </c>
      <c r="G113" s="75">
        <f>ROUND('Table 10'!G113*100/'Table 10'!G$121,1)</f>
        <v>0</v>
      </c>
      <c r="H113" s="75">
        <f>ROUND('Table 10'!H113*100/'Table 10'!H$121,1)</f>
        <v>1.8</v>
      </c>
      <c r="I113" s="75">
        <f>ROUND('Table 10'!I113*100/'Table 10'!I$121,1)</f>
        <v>0.3</v>
      </c>
      <c r="J113" s="75">
        <f>ROUND('Table 10'!J113*100/'Table 10'!J$121,1)</f>
        <v>0.3</v>
      </c>
      <c r="K113" s="75">
        <f>ROUND('Table 10'!K113*100/'Table 10'!K$121,1)</f>
        <v>0.3</v>
      </c>
      <c r="L113" s="75">
        <f>ROUND('Table 10'!L113*100/'Table 10'!L$121,1)</f>
        <v>-3.6</v>
      </c>
      <c r="M113" s="75">
        <f>ROUND('Table 10'!M113*100/'Table 10'!M$121,1)</f>
        <v>0.4</v>
      </c>
    </row>
    <row r="114" spans="1:13" ht="11.25">
      <c r="A114" s="30">
        <v>61</v>
      </c>
      <c r="B114" s="5">
        <v>95</v>
      </c>
      <c r="D114" s="36"/>
      <c r="E114" s="36" t="s">
        <v>143</v>
      </c>
      <c r="F114" s="75">
        <f>ROUND('Table 10'!F114*100/'Table 10'!F$121,1)</f>
        <v>0.1</v>
      </c>
      <c r="G114" s="75">
        <f>ROUND('Table 10'!G114*100/'Table 10'!G$121,1)</f>
        <v>0</v>
      </c>
      <c r="H114" s="75">
        <f>ROUND('Table 10'!H114*100/'Table 10'!H$121,1)</f>
        <v>0</v>
      </c>
      <c r="I114" s="75">
        <f>ROUND('Table 10'!I114*100/'Table 10'!I$121,1)</f>
        <v>0</v>
      </c>
      <c r="J114" s="75">
        <f>ROUND('Table 10'!J114*100/'Table 10'!J$121,1)</f>
        <v>0</v>
      </c>
      <c r="K114" s="75">
        <f>ROUND('Table 10'!K114*100/'Table 10'!K$121,1)</f>
        <v>0</v>
      </c>
      <c r="L114" s="75">
        <f>ROUND('Table 10'!L114*100/'Table 10'!L$121,1)</f>
        <v>-0.5</v>
      </c>
      <c r="M114" s="75">
        <f>ROUND('Table 10'!M114*100/'Table 10'!M$121,1)</f>
        <v>0</v>
      </c>
    </row>
    <row r="115" spans="1:13" ht="11.25">
      <c r="A115" s="30">
        <v>62</v>
      </c>
      <c r="B115" s="5">
        <v>96</v>
      </c>
      <c r="D115" s="36"/>
      <c r="E115" s="36" t="s">
        <v>144</v>
      </c>
      <c r="F115" s="75">
        <f>ROUND('Table 10'!F115*100/'Table 10'!F$121,1)</f>
        <v>0.4</v>
      </c>
      <c r="G115" s="75">
        <f>ROUND('Table 10'!G115*100/'Table 10'!G$121,1)</f>
        <v>0</v>
      </c>
      <c r="H115" s="75">
        <f>ROUND('Table 10'!H115*100/'Table 10'!H$121,1)</f>
        <v>0</v>
      </c>
      <c r="I115" s="75">
        <f>ROUND('Table 10'!I115*100/'Table 10'!I$121,1)</f>
        <v>0.3</v>
      </c>
      <c r="J115" s="75">
        <f>ROUND('Table 10'!J115*100/'Table 10'!J$121,1)</f>
        <v>0.2</v>
      </c>
      <c r="K115" s="75">
        <f>ROUND('Table 10'!K115*100/'Table 10'!K$121,1)</f>
        <v>0.4</v>
      </c>
      <c r="L115" s="75">
        <f>ROUND('Table 10'!L115*100/'Table 10'!L$121,1)</f>
        <v>-4.1</v>
      </c>
      <c r="M115" s="75">
        <f>ROUND('Table 10'!M115*100/'Table 10'!M$121,1)</f>
        <v>0.4</v>
      </c>
    </row>
    <row r="116" spans="1:13" ht="33.75">
      <c r="A116" s="30">
        <v>63</v>
      </c>
      <c r="B116" s="5" t="s">
        <v>181</v>
      </c>
      <c r="D116" s="36"/>
      <c r="E116" s="36" t="s">
        <v>145</v>
      </c>
      <c r="F116" s="75">
        <f>ROUND('Table 10'!F116*100/'Table 10'!F$121,1)</f>
        <v>0.1</v>
      </c>
      <c r="G116" s="75">
        <f>ROUND('Table 10'!G116*100/'Table 10'!G$121,1)</f>
        <v>0</v>
      </c>
      <c r="H116" s="75">
        <f>ROUND('Table 10'!H116*100/'Table 10'!H$121,1)</f>
        <v>0</v>
      </c>
      <c r="I116" s="75">
        <f>ROUND('Table 10'!I116*100/'Table 10'!I$121,1)</f>
        <v>0.1</v>
      </c>
      <c r="J116" s="75">
        <f>ROUND('Table 10'!J116*100/'Table 10'!J$121,1)</f>
        <v>0.1</v>
      </c>
      <c r="K116" s="75">
        <f>ROUND('Table 10'!K116*100/'Table 10'!K$121,1)</f>
        <v>0.1</v>
      </c>
      <c r="L116" s="75">
        <f>ROUND('Table 10'!L116*100/'Table 10'!L$121,1)</f>
        <v>1.5</v>
      </c>
      <c r="M116" s="75">
        <f>ROUND('Table 10'!M116*100/'Table 10'!M$121,1)</f>
        <v>0.1</v>
      </c>
    </row>
    <row r="117" spans="1:13" ht="11.25">
      <c r="A117" s="30">
        <v>64</v>
      </c>
      <c r="B117" s="5">
        <v>99</v>
      </c>
      <c r="D117" s="36"/>
      <c r="E117" s="36" t="s">
        <v>146</v>
      </c>
      <c r="F117" s="75">
        <f>ROUND('Table 10'!F117*100/'Table 10'!F$121,1)</f>
        <v>0</v>
      </c>
      <c r="G117" s="75">
        <f>ROUND('Table 10'!G117*100/'Table 10'!G$121,1)</f>
        <v>0</v>
      </c>
      <c r="H117" s="75">
        <f>ROUND('Table 10'!H117*100/'Table 10'!H$121,1)</f>
        <v>0</v>
      </c>
      <c r="I117" s="75">
        <f>ROUND('Table 10'!I117*100/'Table 10'!I$121,1)</f>
        <v>0</v>
      </c>
      <c r="J117" s="75">
        <f>ROUND('Table 10'!J117*100/'Table 10'!J$121,1)</f>
        <v>0</v>
      </c>
      <c r="K117" s="75">
        <f>ROUND('Table 10'!K117*100/'Table 10'!K$121,1)</f>
        <v>0</v>
      </c>
      <c r="L117" s="75">
        <f>ROUND('Table 10'!L117*100/'Table 10'!L$121,1)</f>
        <v>0</v>
      </c>
      <c r="M117" s="75">
        <f>ROUND('Table 10'!M117*100/'Table 10'!M$121,1)</f>
        <v>0</v>
      </c>
    </row>
    <row r="118" spans="1:13" ht="11.25" customHeight="1">
      <c r="A118" s="30" t="s">
        <v>139</v>
      </c>
      <c r="B118" s="5" t="s">
        <v>179</v>
      </c>
      <c r="D118" s="49" t="s">
        <v>138</v>
      </c>
      <c r="E118" s="49"/>
      <c r="F118" s="75">
        <f>ROUND('Table 10'!F118*100/'Table 10'!F$121,1)</f>
        <v>2.1</v>
      </c>
      <c r="G118" s="75">
        <f>ROUND('Table 10'!G118*100/'Table 10'!G$121,1)</f>
        <v>0</v>
      </c>
      <c r="H118" s="75">
        <f>ROUND('Table 10'!H118*100/'Table 10'!H$121,1)</f>
        <v>2.9</v>
      </c>
      <c r="I118" s="75">
        <f>ROUND('Table 10'!I118*100/'Table 10'!I$121,1)</f>
        <v>2.1</v>
      </c>
      <c r="J118" s="75">
        <f>ROUND('Table 10'!J118*100/'Table 10'!J$121,1)</f>
        <v>1.9</v>
      </c>
      <c r="K118" s="75">
        <f>ROUND('Table 10'!K118*100/'Table 10'!K$121,1)</f>
        <v>2.5</v>
      </c>
      <c r="L118" s="75">
        <f>ROUND('Table 10'!L118*100/'Table 10'!L$121,1)</f>
        <v>14.4</v>
      </c>
      <c r="M118" s="75">
        <f>ROUND('Table 10'!M118*100/'Table 10'!M$121,1)</f>
        <v>2.4</v>
      </c>
    </row>
    <row r="119" spans="1:13" ht="12.75">
      <c r="A119" s="30" t="s">
        <v>92</v>
      </c>
      <c r="B119" s="5" t="s">
        <v>165</v>
      </c>
      <c r="C119" s="29" t="s">
        <v>33</v>
      </c>
      <c r="D119" s="47"/>
      <c r="E119" s="36"/>
      <c r="F119" s="75">
        <f>ROUND('Table 10'!F119*100/'Table 10'!F$121,1)</f>
        <v>57.2</v>
      </c>
      <c r="G119" s="75">
        <f>ROUND('Table 10'!G119*100/'Table 10'!G$121,1)</f>
        <v>92.4</v>
      </c>
      <c r="H119" s="75">
        <f>ROUND('Table 10'!H119*100/'Table 10'!H$121,1)</f>
        <v>93.8</v>
      </c>
      <c r="I119" s="75">
        <f>ROUND('Table 10'!I119*100/'Table 10'!I$121,1)</f>
        <v>62</v>
      </c>
      <c r="J119" s="75">
        <f>ROUND('Table 10'!J119*100/'Table 10'!J$121,1)</f>
        <v>56.3</v>
      </c>
      <c r="K119" s="75">
        <f>ROUND('Table 10'!K119*100/'Table 10'!K$121,1)</f>
        <v>70.5</v>
      </c>
      <c r="L119" s="75">
        <f>ROUND('Table 10'!L119*100/'Table 10'!L$121,1)</f>
        <v>628.2</v>
      </c>
      <c r="M119" s="75">
        <f>ROUND('Table 10'!M119*100/'Table 10'!M$121,1)</f>
        <v>69.8</v>
      </c>
    </row>
    <row r="120" spans="1:13" ht="12.75">
      <c r="A120" s="30"/>
      <c r="B120" s="5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9" t="s">
        <v>182</v>
      </c>
      <c r="C121" s="35" t="s">
        <v>48</v>
      </c>
      <c r="D121" s="29"/>
      <c r="F121" s="75">
        <f>ROUND('Table 10'!F121*100/'Table 10'!F$121,1)</f>
        <v>100</v>
      </c>
      <c r="G121" s="75">
        <f>ROUND('Table 10'!G121*100/'Table 10'!G$121,1)</f>
        <v>100</v>
      </c>
      <c r="H121" s="75">
        <f>ROUND('Table 10'!H121*100/'Table 10'!H$121,1)</f>
        <v>100</v>
      </c>
      <c r="I121" s="75">
        <f>ROUND('Table 10'!I121*100/'Table 10'!I$121,1)</f>
        <v>100</v>
      </c>
      <c r="J121" s="75">
        <f>ROUND('Table 10'!J121*100/'Table 10'!J$121,1)</f>
        <v>100</v>
      </c>
      <c r="K121" s="75">
        <f>ROUND('Table 10'!K121*100/'Table 10'!K$121,1)</f>
        <v>100</v>
      </c>
      <c r="L121" s="75">
        <f>ROUND('Table 10'!L121*100/'Table 10'!L$121,1)</f>
        <v>100</v>
      </c>
      <c r="M121" s="75">
        <f>ROUND('Table 10'!M121*100/'Table 10'!M$121,1)</f>
        <v>100</v>
      </c>
    </row>
    <row r="122" spans="1:13" ht="8.25" customHeight="1" thickBot="1">
      <c r="A122" s="42"/>
      <c r="B122" s="17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4">
    <mergeCell ref="D106:E106"/>
    <mergeCell ref="D108:E108"/>
    <mergeCell ref="D110:E110"/>
    <mergeCell ref="D118:E118"/>
    <mergeCell ref="D83:E83"/>
    <mergeCell ref="A86:M86"/>
    <mergeCell ref="D92:E92"/>
    <mergeCell ref="D102:E102"/>
    <mergeCell ref="D104:E104"/>
    <mergeCell ref="A87:A88"/>
    <mergeCell ref="B87:C88"/>
    <mergeCell ref="D87:E88"/>
    <mergeCell ref="D81:E81"/>
    <mergeCell ref="D42:E42"/>
    <mergeCell ref="A47:M47"/>
    <mergeCell ref="D55:E55"/>
    <mergeCell ref="D59:E59"/>
    <mergeCell ref="D61:E61"/>
    <mergeCell ref="D67:E67"/>
    <mergeCell ref="D69:E69"/>
    <mergeCell ref="D71:E71"/>
    <mergeCell ref="D75:E75"/>
    <mergeCell ref="D77:E77"/>
    <mergeCell ref="A48:A49"/>
    <mergeCell ref="B48:C49"/>
    <mergeCell ref="D48:E49"/>
    <mergeCell ref="D39:E39"/>
    <mergeCell ref="A2:M2"/>
    <mergeCell ref="D14:E14"/>
    <mergeCell ref="D16:E16"/>
    <mergeCell ref="D35:E35"/>
    <mergeCell ref="A3:A4"/>
    <mergeCell ref="B3:C4"/>
    <mergeCell ref="D3:E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headerFooter alignWithMargins="0">
    <oddFooter>&amp;C&amp;8&amp;F &amp;A&amp;R&amp;8Page &amp;P of &amp;N</oddFooter>
  </headerFooter>
  <rowBreaks count="2" manualBreakCount="2">
    <brk id="45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29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6384" width="9.140625" style="29" customWidth="1"/>
  </cols>
  <sheetData>
    <row r="1" spans="1:6" s="27" customFormat="1" ht="12.75">
      <c r="A1" s="26" t="s">
        <v>202</v>
      </c>
      <c r="B1" s="26"/>
      <c r="F1" s="28"/>
    </row>
    <row r="2" spans="2:13" ht="12.75" customHeight="1" thickBo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2.75" customHeight="1">
      <c r="A3" s="51" t="s">
        <v>184</v>
      </c>
      <c r="B3" s="53" t="s">
        <v>149</v>
      </c>
      <c r="C3" s="53"/>
      <c r="D3" s="55" t="s">
        <v>36</v>
      </c>
      <c r="E3" s="55"/>
      <c r="F3" s="57" t="s">
        <v>203</v>
      </c>
      <c r="G3" s="57"/>
      <c r="H3" s="57"/>
      <c r="I3" s="57"/>
      <c r="J3" s="57"/>
      <c r="K3" s="57"/>
      <c r="L3" s="57"/>
      <c r="M3" s="57"/>
    </row>
    <row r="4" spans="1:13" s="32" customFormat="1" ht="40.5" customHeight="1" thickBot="1">
      <c r="A4" s="52"/>
      <c r="B4" s="54"/>
      <c r="C4" s="54"/>
      <c r="D4" s="56"/>
      <c r="E4" s="56"/>
      <c r="F4" s="31">
        <v>2002</v>
      </c>
      <c r="G4" s="31">
        <v>2003</v>
      </c>
      <c r="H4" s="31">
        <v>2004</v>
      </c>
      <c r="I4" s="31">
        <v>2005</v>
      </c>
      <c r="J4" s="31">
        <v>2006</v>
      </c>
      <c r="K4" s="31">
        <v>2007</v>
      </c>
      <c r="L4" s="31">
        <v>2008</v>
      </c>
      <c r="M4" s="31">
        <v>2009</v>
      </c>
    </row>
    <row r="5" spans="1:13" s="32" customFormat="1" ht="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34" t="s">
        <v>52</v>
      </c>
      <c r="C6" s="35" t="s">
        <v>53</v>
      </c>
      <c r="D6" s="36"/>
      <c r="E6" s="36"/>
    </row>
    <row r="7" spans="1:13" ht="11.25">
      <c r="A7" s="34" t="s">
        <v>9</v>
      </c>
      <c r="B7" s="34" t="s">
        <v>9</v>
      </c>
      <c r="D7" s="36"/>
      <c r="E7" s="37" t="s">
        <v>56</v>
      </c>
      <c r="F7" s="38">
        <v>2349</v>
      </c>
      <c r="G7" s="38">
        <v>2298</v>
      </c>
      <c r="H7" s="38">
        <v>2495</v>
      </c>
      <c r="I7" s="38">
        <v>1818</v>
      </c>
      <c r="J7" s="38">
        <v>1336</v>
      </c>
      <c r="K7" s="38">
        <v>1663</v>
      </c>
      <c r="L7" s="38">
        <v>1372</v>
      </c>
      <c r="M7" s="38">
        <v>760</v>
      </c>
    </row>
    <row r="8" spans="1:13" ht="11.25">
      <c r="A8" s="34" t="s">
        <v>10</v>
      </c>
      <c r="B8" s="34" t="s">
        <v>10</v>
      </c>
      <c r="D8" s="36"/>
      <c r="E8" s="37" t="s">
        <v>57</v>
      </c>
      <c r="F8" s="38">
        <v>125</v>
      </c>
      <c r="G8" s="38">
        <v>184</v>
      </c>
      <c r="H8" s="38">
        <v>211</v>
      </c>
      <c r="I8" s="38">
        <v>201</v>
      </c>
      <c r="J8" s="38">
        <v>220</v>
      </c>
      <c r="K8" s="38">
        <v>252</v>
      </c>
      <c r="L8" s="38">
        <v>205</v>
      </c>
      <c r="M8" s="38">
        <v>187</v>
      </c>
    </row>
    <row r="9" spans="1:13" ht="11.25">
      <c r="A9" s="34" t="s">
        <v>55</v>
      </c>
      <c r="B9" s="34" t="s">
        <v>55</v>
      </c>
      <c r="D9" s="36"/>
      <c r="E9" s="37" t="s">
        <v>58</v>
      </c>
      <c r="F9" s="38">
        <v>125</v>
      </c>
      <c r="G9" s="38">
        <v>126</v>
      </c>
      <c r="H9" s="38">
        <v>119</v>
      </c>
      <c r="I9" s="38">
        <v>106</v>
      </c>
      <c r="J9" s="38">
        <v>106</v>
      </c>
      <c r="K9" s="38">
        <v>131</v>
      </c>
      <c r="L9" s="38">
        <v>80</v>
      </c>
      <c r="M9" s="38">
        <v>83</v>
      </c>
    </row>
    <row r="10" spans="1:13" ht="11.25" customHeight="1">
      <c r="A10" s="34" t="s">
        <v>52</v>
      </c>
      <c r="B10" s="34" t="s">
        <v>52</v>
      </c>
      <c r="C10" s="29" t="s">
        <v>54</v>
      </c>
      <c r="D10" s="36"/>
      <c r="E10" s="36"/>
      <c r="F10" s="38">
        <v>2599</v>
      </c>
      <c r="G10" s="38">
        <v>2608</v>
      </c>
      <c r="H10" s="38">
        <v>2824</v>
      </c>
      <c r="I10" s="38">
        <v>2125</v>
      </c>
      <c r="J10" s="38">
        <v>1662</v>
      </c>
      <c r="K10" s="38">
        <v>2046</v>
      </c>
      <c r="L10" s="38">
        <v>1657</v>
      </c>
      <c r="M10" s="38">
        <v>1030</v>
      </c>
    </row>
    <row r="11" spans="1:13" ht="11.25">
      <c r="A11" s="30"/>
      <c r="B11" s="30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34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30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34" t="s">
        <v>151</v>
      </c>
      <c r="D14" s="49" t="s">
        <v>31</v>
      </c>
      <c r="E14" s="49"/>
      <c r="F14" s="38">
        <v>426</v>
      </c>
      <c r="G14" s="38">
        <v>518</v>
      </c>
      <c r="H14" s="38">
        <v>451</v>
      </c>
      <c r="I14" s="38">
        <v>519</v>
      </c>
      <c r="J14" s="38">
        <v>931</v>
      </c>
      <c r="K14" s="38">
        <v>923</v>
      </c>
      <c r="L14" s="38">
        <v>592</v>
      </c>
      <c r="M14" s="38">
        <v>594</v>
      </c>
    </row>
    <row r="15" spans="1:13" ht="11.25">
      <c r="A15" s="34"/>
      <c r="B15" s="34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34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34" t="s">
        <v>153</v>
      </c>
      <c r="D17" s="36"/>
      <c r="E17" s="37" t="s">
        <v>67</v>
      </c>
      <c r="F17" s="38">
        <v>4980</v>
      </c>
      <c r="G17" s="38">
        <v>5787</v>
      </c>
      <c r="H17" s="38">
        <v>5209</v>
      </c>
      <c r="I17" s="38">
        <v>5414</v>
      </c>
      <c r="J17" s="38">
        <v>6114</v>
      </c>
      <c r="K17" s="38">
        <v>6235</v>
      </c>
      <c r="L17" s="38">
        <v>6194</v>
      </c>
      <c r="M17" s="38">
        <v>5890</v>
      </c>
    </row>
    <row r="18" spans="1:13" ht="11.25">
      <c r="A18" s="34" t="s">
        <v>61</v>
      </c>
      <c r="B18" s="34" t="s">
        <v>154</v>
      </c>
      <c r="D18" s="36"/>
      <c r="E18" s="37" t="s">
        <v>68</v>
      </c>
      <c r="F18" s="38">
        <v>254</v>
      </c>
      <c r="G18" s="38">
        <v>230</v>
      </c>
      <c r="H18" s="38">
        <v>211</v>
      </c>
      <c r="I18" s="38">
        <v>216</v>
      </c>
      <c r="J18" s="38">
        <v>237</v>
      </c>
      <c r="K18" s="38">
        <v>230</v>
      </c>
      <c r="L18" s="38">
        <v>165</v>
      </c>
      <c r="M18" s="38">
        <v>156</v>
      </c>
    </row>
    <row r="19" spans="1:13" ht="22.5">
      <c r="A19" s="34" t="s">
        <v>62</v>
      </c>
      <c r="B19" s="34" t="s">
        <v>14</v>
      </c>
      <c r="D19" s="36"/>
      <c r="E19" s="37" t="s">
        <v>69</v>
      </c>
      <c r="F19" s="38">
        <v>403</v>
      </c>
      <c r="G19" s="38">
        <v>408</v>
      </c>
      <c r="H19" s="38">
        <v>421</v>
      </c>
      <c r="I19" s="38">
        <v>438</v>
      </c>
      <c r="J19" s="38">
        <v>463</v>
      </c>
      <c r="K19" s="38">
        <v>481</v>
      </c>
      <c r="L19" s="38">
        <v>229</v>
      </c>
      <c r="M19" s="38">
        <v>154</v>
      </c>
    </row>
    <row r="20" spans="1:13" ht="11.25">
      <c r="A20" s="39" t="s">
        <v>63</v>
      </c>
      <c r="B20" s="39" t="s">
        <v>15</v>
      </c>
      <c r="D20" s="36"/>
      <c r="E20" s="37" t="s">
        <v>70</v>
      </c>
      <c r="F20" s="38">
        <v>320</v>
      </c>
      <c r="G20" s="38">
        <v>335</v>
      </c>
      <c r="H20" s="38">
        <v>270</v>
      </c>
      <c r="I20" s="38">
        <v>252</v>
      </c>
      <c r="J20" s="38">
        <v>213</v>
      </c>
      <c r="K20" s="38">
        <v>266</v>
      </c>
      <c r="L20" s="38">
        <v>178</v>
      </c>
      <c r="M20" s="38">
        <v>160</v>
      </c>
    </row>
    <row r="21" spans="1:13" ht="11.25">
      <c r="A21" s="34" t="s">
        <v>64</v>
      </c>
      <c r="B21" s="34" t="s">
        <v>16</v>
      </c>
      <c r="D21" s="36"/>
      <c r="E21" s="37" t="s">
        <v>71</v>
      </c>
      <c r="F21" s="38">
        <v>595</v>
      </c>
      <c r="G21" s="38">
        <v>561</v>
      </c>
      <c r="H21" s="38">
        <v>706</v>
      </c>
      <c r="I21" s="38">
        <v>709</v>
      </c>
      <c r="J21" s="38">
        <v>549</v>
      </c>
      <c r="K21" s="38">
        <v>542</v>
      </c>
      <c r="L21" s="38">
        <v>520</v>
      </c>
      <c r="M21" s="38">
        <v>497</v>
      </c>
    </row>
    <row r="22" spans="1:13" ht="11.25" customHeight="1">
      <c r="A22" s="34" t="s">
        <v>155</v>
      </c>
      <c r="B22" s="34" t="s">
        <v>156</v>
      </c>
      <c r="D22" s="36"/>
      <c r="E22" s="37" t="s">
        <v>72</v>
      </c>
      <c r="F22" s="38">
        <v>1884</v>
      </c>
      <c r="G22" s="38">
        <v>2283</v>
      </c>
      <c r="H22" s="38">
        <v>1627</v>
      </c>
      <c r="I22" s="38">
        <v>2128</v>
      </c>
      <c r="J22" s="38">
        <v>1877</v>
      </c>
      <c r="K22" s="38">
        <v>1782</v>
      </c>
      <c r="L22" s="38">
        <v>1421</v>
      </c>
      <c r="M22" s="38">
        <v>967</v>
      </c>
    </row>
    <row r="23" spans="1:13" ht="11.25">
      <c r="A23" s="34" t="s">
        <v>65</v>
      </c>
      <c r="B23" s="34" t="s">
        <v>19</v>
      </c>
      <c r="D23" s="36"/>
      <c r="E23" s="37" t="s">
        <v>73</v>
      </c>
      <c r="F23" s="38">
        <v>15432</v>
      </c>
      <c r="G23" s="38">
        <v>11663</v>
      </c>
      <c r="H23" s="38">
        <v>10649</v>
      </c>
      <c r="I23" s="38">
        <v>9225</v>
      </c>
      <c r="J23" s="38">
        <v>8917</v>
      </c>
      <c r="K23" s="38">
        <v>10238</v>
      </c>
      <c r="L23" s="38">
        <v>10531</v>
      </c>
      <c r="M23" s="38">
        <v>13944</v>
      </c>
    </row>
    <row r="24" spans="1:13" ht="11.25">
      <c r="A24" s="34" t="s">
        <v>66</v>
      </c>
      <c r="B24" s="34" t="s">
        <v>20</v>
      </c>
      <c r="D24" s="36"/>
      <c r="E24" s="37" t="s">
        <v>74</v>
      </c>
      <c r="F24" s="38">
        <v>481</v>
      </c>
      <c r="G24" s="38">
        <v>519</v>
      </c>
      <c r="H24" s="38">
        <v>552</v>
      </c>
      <c r="I24" s="38">
        <v>563</v>
      </c>
      <c r="J24" s="38">
        <v>620</v>
      </c>
      <c r="K24" s="38">
        <v>587</v>
      </c>
      <c r="L24" s="38">
        <v>464</v>
      </c>
      <c r="M24" s="38">
        <v>402</v>
      </c>
    </row>
    <row r="25" spans="1:13" ht="11.25">
      <c r="A25" s="34" t="s">
        <v>12</v>
      </c>
      <c r="B25" s="34" t="s">
        <v>87</v>
      </c>
      <c r="D25" s="36"/>
      <c r="E25" s="37" t="s">
        <v>75</v>
      </c>
      <c r="F25" s="38">
        <v>798</v>
      </c>
      <c r="G25" s="38">
        <v>901</v>
      </c>
      <c r="H25" s="38">
        <v>898</v>
      </c>
      <c r="I25" s="38">
        <v>1026</v>
      </c>
      <c r="J25" s="38">
        <v>1199</v>
      </c>
      <c r="K25" s="38">
        <v>1268</v>
      </c>
      <c r="L25" s="38">
        <v>1057</v>
      </c>
      <c r="M25" s="38">
        <v>541</v>
      </c>
    </row>
    <row r="26" spans="1:13" ht="11.25">
      <c r="A26" s="34" t="s">
        <v>13</v>
      </c>
      <c r="B26" s="34" t="s">
        <v>21</v>
      </c>
      <c r="D26" s="36"/>
      <c r="E26" s="37" t="s">
        <v>76</v>
      </c>
      <c r="F26" s="38">
        <v>113</v>
      </c>
      <c r="G26" s="38">
        <v>116</v>
      </c>
      <c r="H26" s="38">
        <v>139</v>
      </c>
      <c r="I26" s="38">
        <v>98</v>
      </c>
      <c r="J26" s="38">
        <v>177</v>
      </c>
      <c r="K26" s="38">
        <v>208</v>
      </c>
      <c r="L26" s="38">
        <v>175</v>
      </c>
      <c r="M26" s="38">
        <v>142</v>
      </c>
    </row>
    <row r="27" spans="1:13" ht="22.5">
      <c r="A27" s="34" t="s">
        <v>14</v>
      </c>
      <c r="B27" s="34" t="s">
        <v>22</v>
      </c>
      <c r="D27" s="36"/>
      <c r="E27" s="37" t="s">
        <v>77</v>
      </c>
      <c r="F27" s="38">
        <v>583</v>
      </c>
      <c r="G27" s="38">
        <v>647</v>
      </c>
      <c r="H27" s="38">
        <v>738</v>
      </c>
      <c r="I27" s="38">
        <v>739</v>
      </c>
      <c r="J27" s="38">
        <v>830</v>
      </c>
      <c r="K27" s="38">
        <v>964</v>
      </c>
      <c r="L27" s="38">
        <v>813</v>
      </c>
      <c r="M27" s="38">
        <v>582</v>
      </c>
    </row>
    <row r="28" spans="1:13" ht="11.25">
      <c r="A28" s="34" t="s">
        <v>15</v>
      </c>
      <c r="B28" s="34" t="s">
        <v>23</v>
      </c>
      <c r="D28" s="36"/>
      <c r="E28" s="37" t="s">
        <v>78</v>
      </c>
      <c r="F28" s="38">
        <v>3911</v>
      </c>
      <c r="G28" s="38">
        <v>3475</v>
      </c>
      <c r="H28" s="38">
        <v>3835</v>
      </c>
      <c r="I28" s="38">
        <v>3921</v>
      </c>
      <c r="J28" s="38">
        <v>3772</v>
      </c>
      <c r="K28" s="38">
        <v>3773</v>
      </c>
      <c r="L28" s="38">
        <v>3243</v>
      </c>
      <c r="M28" s="38">
        <v>3419</v>
      </c>
    </row>
    <row r="29" spans="1:13" ht="11.25">
      <c r="A29" s="34" t="s">
        <v>16</v>
      </c>
      <c r="B29" s="34" t="s">
        <v>157</v>
      </c>
      <c r="D29" s="36"/>
      <c r="E29" s="37" t="s">
        <v>79</v>
      </c>
      <c r="F29" s="38">
        <v>320</v>
      </c>
      <c r="G29" s="38">
        <v>300</v>
      </c>
      <c r="H29" s="38">
        <v>327</v>
      </c>
      <c r="I29" s="38">
        <v>324</v>
      </c>
      <c r="J29" s="38">
        <v>333</v>
      </c>
      <c r="K29" s="38">
        <v>287</v>
      </c>
      <c r="L29" s="38">
        <v>332</v>
      </c>
      <c r="M29" s="38">
        <v>308</v>
      </c>
    </row>
    <row r="30" spans="1:13" ht="11.25">
      <c r="A30" s="34" t="s">
        <v>17</v>
      </c>
      <c r="B30" s="34" t="s">
        <v>158</v>
      </c>
      <c r="D30" s="36"/>
      <c r="E30" s="37" t="s">
        <v>80</v>
      </c>
      <c r="F30" s="38">
        <v>826</v>
      </c>
      <c r="G30" s="38">
        <v>713</v>
      </c>
      <c r="H30" s="38">
        <v>820</v>
      </c>
      <c r="I30" s="38">
        <v>745</v>
      </c>
      <c r="J30" s="38">
        <v>912</v>
      </c>
      <c r="K30" s="38">
        <v>963</v>
      </c>
      <c r="L30" s="38">
        <v>1219</v>
      </c>
      <c r="M30" s="38">
        <v>921</v>
      </c>
    </row>
    <row r="31" spans="1:13" ht="11.25">
      <c r="A31" s="34" t="s">
        <v>18</v>
      </c>
      <c r="B31" s="34" t="s">
        <v>159</v>
      </c>
      <c r="D31" s="36"/>
      <c r="E31" s="37" t="s">
        <v>81</v>
      </c>
      <c r="F31" s="38">
        <v>189</v>
      </c>
      <c r="G31" s="38">
        <v>207</v>
      </c>
      <c r="H31" s="38">
        <v>204</v>
      </c>
      <c r="I31" s="38">
        <v>230</v>
      </c>
      <c r="J31" s="38">
        <v>209</v>
      </c>
      <c r="K31" s="38">
        <v>221</v>
      </c>
      <c r="L31" s="38">
        <v>147</v>
      </c>
      <c r="M31" s="38">
        <v>131</v>
      </c>
    </row>
    <row r="32" spans="1:13" ht="11.25">
      <c r="A32" s="34" t="s">
        <v>19</v>
      </c>
      <c r="B32" s="34" t="s">
        <v>160</v>
      </c>
      <c r="D32" s="36"/>
      <c r="E32" s="37" t="s">
        <v>82</v>
      </c>
      <c r="F32" s="38">
        <v>120</v>
      </c>
      <c r="G32" s="38">
        <v>126</v>
      </c>
      <c r="H32" s="38">
        <v>137</v>
      </c>
      <c r="I32" s="38">
        <v>149</v>
      </c>
      <c r="J32" s="38">
        <v>147</v>
      </c>
      <c r="K32" s="38">
        <v>149</v>
      </c>
      <c r="L32" s="38">
        <v>230</v>
      </c>
      <c r="M32" s="38">
        <v>139</v>
      </c>
    </row>
    <row r="33" spans="1:13" ht="11.25">
      <c r="A33" s="34" t="s">
        <v>20</v>
      </c>
      <c r="B33" s="34" t="s">
        <v>161</v>
      </c>
      <c r="D33" s="36"/>
      <c r="E33" s="37" t="s">
        <v>83</v>
      </c>
      <c r="F33" s="38">
        <v>2445</v>
      </c>
      <c r="G33" s="38">
        <v>2488</v>
      </c>
      <c r="H33" s="38">
        <v>2506</v>
      </c>
      <c r="I33" s="38">
        <v>2483</v>
      </c>
      <c r="J33" s="38">
        <v>3007</v>
      </c>
      <c r="K33" s="38">
        <v>2984</v>
      </c>
      <c r="L33" s="38">
        <v>3085</v>
      </c>
      <c r="M33" s="38">
        <v>3479</v>
      </c>
    </row>
    <row r="34" spans="1:13" ht="11.25">
      <c r="A34" s="34" t="s">
        <v>87</v>
      </c>
      <c r="B34" s="34" t="s">
        <v>26</v>
      </c>
      <c r="D34" s="36"/>
      <c r="E34" s="37" t="s">
        <v>84</v>
      </c>
      <c r="F34" s="38">
        <v>170</v>
      </c>
      <c r="G34" s="38">
        <v>186</v>
      </c>
      <c r="H34" s="38">
        <v>183</v>
      </c>
      <c r="I34" s="38">
        <v>225</v>
      </c>
      <c r="J34" s="38">
        <v>201</v>
      </c>
      <c r="K34" s="38">
        <v>254</v>
      </c>
      <c r="L34" s="38">
        <v>197</v>
      </c>
      <c r="M34" s="38">
        <v>175</v>
      </c>
    </row>
    <row r="35" spans="1:13" ht="11.25">
      <c r="A35" s="34" t="s">
        <v>60</v>
      </c>
      <c r="B35" s="34" t="s">
        <v>152</v>
      </c>
      <c r="D35" s="49" t="s">
        <v>45</v>
      </c>
      <c r="E35" s="49"/>
      <c r="F35" s="38">
        <v>33825</v>
      </c>
      <c r="G35" s="38">
        <v>30945</v>
      </c>
      <c r="H35" s="38">
        <v>29430</v>
      </c>
      <c r="I35" s="38">
        <v>28886</v>
      </c>
      <c r="J35" s="38">
        <v>29777</v>
      </c>
      <c r="K35" s="38">
        <v>31433</v>
      </c>
      <c r="L35" s="38">
        <v>30199</v>
      </c>
      <c r="M35" s="38">
        <v>32006</v>
      </c>
    </row>
    <row r="36" spans="1:13" ht="11.25">
      <c r="A36" s="34"/>
      <c r="B36" s="34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34" t="s">
        <v>28</v>
      </c>
      <c r="D37" s="41" t="s">
        <v>85</v>
      </c>
      <c r="E37" s="37"/>
      <c r="F37" s="38">
        <v>1368</v>
      </c>
      <c r="G37" s="38">
        <v>1625</v>
      </c>
      <c r="H37" s="38">
        <v>1828</v>
      </c>
      <c r="I37" s="38">
        <v>1734</v>
      </c>
      <c r="J37" s="38">
        <v>1844</v>
      </c>
      <c r="K37" s="38">
        <v>2431</v>
      </c>
      <c r="L37" s="38">
        <v>2456</v>
      </c>
      <c r="M37" s="38">
        <v>2740</v>
      </c>
    </row>
    <row r="38" spans="1:13" ht="11.25">
      <c r="A38" s="34"/>
      <c r="B38" s="34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34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34" t="s">
        <v>163</v>
      </c>
      <c r="D40" s="36"/>
      <c r="E40" s="37" t="s">
        <v>86</v>
      </c>
      <c r="F40" s="38">
        <v>112</v>
      </c>
      <c r="G40" s="38">
        <v>128</v>
      </c>
      <c r="H40" s="38">
        <v>156</v>
      </c>
      <c r="I40" s="38">
        <v>136</v>
      </c>
      <c r="J40" s="38">
        <v>144</v>
      </c>
      <c r="K40" s="38">
        <v>165</v>
      </c>
      <c r="L40" s="38">
        <v>176</v>
      </c>
      <c r="M40" s="38">
        <v>172</v>
      </c>
    </row>
    <row r="41" spans="1:13" ht="11.25" customHeight="1">
      <c r="A41" s="34" t="s">
        <v>23</v>
      </c>
      <c r="B41" s="34" t="s">
        <v>164</v>
      </c>
      <c r="D41" s="36"/>
      <c r="E41" s="37" t="s">
        <v>147</v>
      </c>
      <c r="F41" s="38">
        <v>372</v>
      </c>
      <c r="G41" s="38">
        <v>541</v>
      </c>
      <c r="H41" s="38">
        <v>653</v>
      </c>
      <c r="I41" s="38">
        <v>625</v>
      </c>
      <c r="J41" s="38">
        <v>734</v>
      </c>
      <c r="K41" s="38">
        <v>802</v>
      </c>
      <c r="L41" s="38">
        <v>881</v>
      </c>
      <c r="M41" s="38">
        <v>802</v>
      </c>
    </row>
    <row r="42" spans="1:13" ht="11.25" customHeight="1">
      <c r="A42" s="34" t="s">
        <v>91</v>
      </c>
      <c r="B42" s="34" t="s">
        <v>162</v>
      </c>
      <c r="D42" s="49" t="s">
        <v>90</v>
      </c>
      <c r="E42" s="49"/>
      <c r="F42" s="38">
        <v>484</v>
      </c>
      <c r="G42" s="38">
        <v>669</v>
      </c>
      <c r="H42" s="38">
        <v>810</v>
      </c>
      <c r="I42" s="38">
        <v>761</v>
      </c>
      <c r="J42" s="38">
        <v>878</v>
      </c>
      <c r="K42" s="38">
        <v>967</v>
      </c>
      <c r="L42" s="38">
        <v>1058</v>
      </c>
      <c r="M42" s="38">
        <v>974</v>
      </c>
    </row>
    <row r="43" spans="1:13" ht="11.25">
      <c r="A43" s="30"/>
      <c r="B43" s="30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34" t="s">
        <v>150</v>
      </c>
      <c r="C44" s="29" t="s">
        <v>47</v>
      </c>
      <c r="D44" s="36"/>
      <c r="E44" s="36"/>
      <c r="F44" s="38">
        <v>36103</v>
      </c>
      <c r="G44" s="38">
        <v>33757</v>
      </c>
      <c r="H44" s="38">
        <v>32518</v>
      </c>
      <c r="I44" s="38">
        <v>31900</v>
      </c>
      <c r="J44" s="38">
        <v>33430</v>
      </c>
      <c r="K44" s="38">
        <v>35755</v>
      </c>
      <c r="L44" s="38">
        <v>34305</v>
      </c>
      <c r="M44" s="38">
        <v>36315</v>
      </c>
    </row>
    <row r="45" spans="1:13" ht="8.25" customHeight="1" thickBot="1">
      <c r="A45" s="42"/>
      <c r="B45" s="42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204</v>
      </c>
      <c r="B46" s="26"/>
      <c r="F46" s="28"/>
    </row>
    <row r="47" spans="2:13" ht="12.75" customHeight="1" thickBot="1">
      <c r="B47" s="50" t="s"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30" customFormat="1" ht="12.75" customHeight="1">
      <c r="A48" s="51" t="s">
        <v>184</v>
      </c>
      <c r="B48" s="53" t="s">
        <v>149</v>
      </c>
      <c r="C48" s="53"/>
      <c r="D48" s="55" t="s">
        <v>36</v>
      </c>
      <c r="E48" s="55"/>
      <c r="F48" s="57" t="s">
        <v>203</v>
      </c>
      <c r="G48" s="57"/>
      <c r="H48" s="57"/>
      <c r="I48" s="57"/>
      <c r="J48" s="57"/>
      <c r="K48" s="57"/>
      <c r="L48" s="57"/>
      <c r="M48" s="57"/>
    </row>
    <row r="49" spans="1:13" s="32" customFormat="1" ht="40.5" customHeight="1" thickBot="1">
      <c r="A49" s="52"/>
      <c r="B49" s="54"/>
      <c r="C49" s="54"/>
      <c r="D49" s="56"/>
      <c r="E49" s="56"/>
      <c r="F49" s="31">
        <v>2002</v>
      </c>
      <c r="G49" s="31">
        <v>2003</v>
      </c>
      <c r="H49" s="31">
        <v>2004</v>
      </c>
      <c r="I49" s="31">
        <v>2005</v>
      </c>
      <c r="J49" s="31">
        <v>2006</v>
      </c>
      <c r="K49" s="31">
        <v>2007</v>
      </c>
      <c r="L49" s="31">
        <v>2008</v>
      </c>
      <c r="M49" s="31">
        <v>2009</v>
      </c>
    </row>
    <row r="50" spans="1:13" s="32" customFormat="1" ht="8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30" t="s">
        <v>122</v>
      </c>
      <c r="C51" s="35" t="s">
        <v>30</v>
      </c>
      <c r="D51" s="36"/>
      <c r="E51" s="36"/>
      <c r="F51" s="38">
        <v>8579</v>
      </c>
      <c r="G51" s="38">
        <v>9748</v>
      </c>
      <c r="H51" s="38">
        <v>11779</v>
      </c>
      <c r="I51" s="38">
        <v>14433</v>
      </c>
      <c r="J51" s="38">
        <v>17164</v>
      </c>
      <c r="K51" s="38">
        <v>15465</v>
      </c>
      <c r="L51" s="38">
        <v>11005</v>
      </c>
      <c r="M51" s="38">
        <v>5124</v>
      </c>
    </row>
    <row r="52" spans="1:13" ht="12.75">
      <c r="A52" s="30"/>
      <c r="B52" s="30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30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30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30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30">
        <v>45</v>
      </c>
      <c r="D56" s="36"/>
      <c r="E56" s="36" t="s">
        <v>94</v>
      </c>
      <c r="F56" s="38">
        <v>1164</v>
      </c>
      <c r="G56" s="38">
        <v>1087</v>
      </c>
      <c r="H56" s="38">
        <v>1042</v>
      </c>
      <c r="I56" s="38">
        <v>1382</v>
      </c>
      <c r="J56" s="38">
        <v>1433</v>
      </c>
      <c r="K56" s="38">
        <v>1595</v>
      </c>
      <c r="L56" s="38">
        <v>1175</v>
      </c>
      <c r="M56" s="38">
        <v>890</v>
      </c>
    </row>
    <row r="57" spans="1:13" ht="11.25">
      <c r="A57" s="30">
        <v>29</v>
      </c>
      <c r="B57" s="30">
        <v>46</v>
      </c>
      <c r="D57" s="36"/>
      <c r="E57" s="36" t="s">
        <v>95</v>
      </c>
      <c r="F57" s="38">
        <v>5325</v>
      </c>
      <c r="G57" s="38">
        <v>6226</v>
      </c>
      <c r="H57" s="38">
        <v>7747</v>
      </c>
      <c r="I57" s="38">
        <v>8038</v>
      </c>
      <c r="J57" s="38">
        <v>8995</v>
      </c>
      <c r="K57" s="38">
        <v>9073</v>
      </c>
      <c r="L57" s="38">
        <v>7884</v>
      </c>
      <c r="M57" s="38">
        <v>6743</v>
      </c>
    </row>
    <row r="58" spans="1:13" ht="11.25">
      <c r="A58" s="30">
        <v>30</v>
      </c>
      <c r="B58" s="30">
        <v>47</v>
      </c>
      <c r="D58" s="36"/>
      <c r="E58" s="36" t="s">
        <v>96</v>
      </c>
      <c r="F58" s="38">
        <v>4459</v>
      </c>
      <c r="G58" s="38">
        <v>5201</v>
      </c>
      <c r="H58" s="38">
        <v>4923</v>
      </c>
      <c r="I58" s="38">
        <v>5797</v>
      </c>
      <c r="J58" s="38">
        <v>6110</v>
      </c>
      <c r="K58" s="38">
        <v>6684</v>
      </c>
      <c r="L58" s="38">
        <v>7053</v>
      </c>
      <c r="M58" s="38">
        <v>6208</v>
      </c>
    </row>
    <row r="59" spans="1:13" ht="11.25">
      <c r="A59" s="30" t="s">
        <v>99</v>
      </c>
      <c r="B59" s="30" t="s">
        <v>166</v>
      </c>
      <c r="C59" s="35"/>
      <c r="D59" s="49" t="s">
        <v>98</v>
      </c>
      <c r="E59" s="49"/>
      <c r="F59" s="38">
        <v>10947</v>
      </c>
      <c r="G59" s="38">
        <v>12514</v>
      </c>
      <c r="H59" s="38">
        <v>13712</v>
      </c>
      <c r="I59" s="38">
        <v>15216</v>
      </c>
      <c r="J59" s="38">
        <v>16538</v>
      </c>
      <c r="K59" s="38">
        <v>17352</v>
      </c>
      <c r="L59" s="38">
        <v>16112</v>
      </c>
      <c r="M59" s="38">
        <v>13841</v>
      </c>
    </row>
    <row r="60" spans="1:13" ht="11.25">
      <c r="A60" s="30"/>
      <c r="B60" s="30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30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30">
        <v>49</v>
      </c>
      <c r="D62" s="36"/>
      <c r="E62" s="36" t="s">
        <v>100</v>
      </c>
      <c r="F62" s="38">
        <v>932</v>
      </c>
      <c r="G62" s="38">
        <v>1293</v>
      </c>
      <c r="H62" s="38">
        <v>1294</v>
      </c>
      <c r="I62" s="38">
        <v>1475</v>
      </c>
      <c r="J62" s="38">
        <v>1943</v>
      </c>
      <c r="K62" s="38">
        <v>1960</v>
      </c>
      <c r="L62" s="38">
        <v>2104</v>
      </c>
      <c r="M62" s="38">
        <v>2063</v>
      </c>
    </row>
    <row r="63" spans="1:13" ht="11.25">
      <c r="A63" s="30" t="s">
        <v>25</v>
      </c>
      <c r="B63" s="30">
        <v>50</v>
      </c>
      <c r="D63" s="36"/>
      <c r="E63" s="36" t="s">
        <v>101</v>
      </c>
      <c r="F63" s="38">
        <v>123</v>
      </c>
      <c r="G63" s="38">
        <v>101</v>
      </c>
      <c r="H63" s="38">
        <v>178</v>
      </c>
      <c r="I63" s="38">
        <v>286</v>
      </c>
      <c r="J63" s="38">
        <v>182</v>
      </c>
      <c r="K63" s="38">
        <v>217</v>
      </c>
      <c r="L63" s="38">
        <v>128</v>
      </c>
      <c r="M63" s="38">
        <v>128</v>
      </c>
    </row>
    <row r="64" spans="1:13" ht="11.25">
      <c r="A64" s="30" t="s">
        <v>26</v>
      </c>
      <c r="B64" s="30">
        <v>51</v>
      </c>
      <c r="D64" s="36"/>
      <c r="E64" s="36" t="s">
        <v>102</v>
      </c>
      <c r="F64" s="38">
        <v>1117</v>
      </c>
      <c r="G64" s="38">
        <v>995</v>
      </c>
      <c r="H64" s="38">
        <v>1049</v>
      </c>
      <c r="I64" s="38">
        <v>1219</v>
      </c>
      <c r="J64" s="38">
        <v>1413</v>
      </c>
      <c r="K64" s="38">
        <v>1667</v>
      </c>
      <c r="L64" s="38">
        <v>1087</v>
      </c>
      <c r="M64" s="38">
        <v>1496</v>
      </c>
    </row>
    <row r="65" spans="1:13" ht="11.25">
      <c r="A65" s="30" t="s">
        <v>27</v>
      </c>
      <c r="B65" s="30">
        <v>52</v>
      </c>
      <c r="D65" s="36"/>
      <c r="E65" s="36" t="s">
        <v>103</v>
      </c>
      <c r="F65" s="38">
        <v>950</v>
      </c>
      <c r="G65" s="38">
        <v>1050</v>
      </c>
      <c r="H65" s="38">
        <v>1266</v>
      </c>
      <c r="I65" s="38">
        <v>1217</v>
      </c>
      <c r="J65" s="38">
        <v>1189</v>
      </c>
      <c r="K65" s="38">
        <v>1468</v>
      </c>
      <c r="L65" s="38">
        <v>1205</v>
      </c>
      <c r="M65" s="38">
        <v>1141</v>
      </c>
    </row>
    <row r="66" spans="1:13" ht="11.25">
      <c r="A66" s="30" t="s">
        <v>28</v>
      </c>
      <c r="B66" s="30">
        <v>53</v>
      </c>
      <c r="D66" s="36"/>
      <c r="E66" s="36" t="s">
        <v>104</v>
      </c>
      <c r="F66" s="38">
        <v>882</v>
      </c>
      <c r="G66" s="38">
        <v>1011</v>
      </c>
      <c r="H66" s="38">
        <v>976</v>
      </c>
      <c r="I66" s="38">
        <v>868</v>
      </c>
      <c r="J66" s="38">
        <v>907</v>
      </c>
      <c r="K66" s="38">
        <v>968</v>
      </c>
      <c r="L66" s="38">
        <v>928</v>
      </c>
      <c r="M66" s="38">
        <v>966</v>
      </c>
    </row>
    <row r="67" spans="1:13" ht="11.25" customHeight="1">
      <c r="A67" s="30" t="s">
        <v>105</v>
      </c>
      <c r="B67" s="30" t="s">
        <v>167</v>
      </c>
      <c r="D67" s="49" t="s">
        <v>107</v>
      </c>
      <c r="E67" s="49"/>
      <c r="F67" s="38">
        <v>4004</v>
      </c>
      <c r="G67" s="38">
        <v>4451</v>
      </c>
      <c r="H67" s="38">
        <v>4764</v>
      </c>
      <c r="I67" s="38">
        <v>5065</v>
      </c>
      <c r="J67" s="38">
        <v>5634</v>
      </c>
      <c r="K67" s="38">
        <v>6280</v>
      </c>
      <c r="L67" s="38">
        <v>5453</v>
      </c>
      <c r="M67" s="38">
        <v>5795</v>
      </c>
    </row>
    <row r="68" spans="1:13" ht="11.25">
      <c r="A68" s="30"/>
      <c r="B68" s="30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30" t="s">
        <v>168</v>
      </c>
      <c r="D69" s="49" t="s">
        <v>108</v>
      </c>
      <c r="E69" s="49"/>
      <c r="F69" s="38">
        <v>2732</v>
      </c>
      <c r="G69" s="38">
        <v>3009</v>
      </c>
      <c r="H69" s="38">
        <v>3047</v>
      </c>
      <c r="I69" s="38">
        <v>3399</v>
      </c>
      <c r="J69" s="38">
        <v>3681</v>
      </c>
      <c r="K69" s="38">
        <v>4041</v>
      </c>
      <c r="L69" s="38">
        <v>3725</v>
      </c>
      <c r="M69" s="38">
        <v>3488</v>
      </c>
    </row>
    <row r="70" spans="1:13" ht="11.25">
      <c r="A70" s="30"/>
      <c r="B70" s="30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30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30" t="s">
        <v>171</v>
      </c>
      <c r="D72" s="36"/>
      <c r="E72" s="36" t="s">
        <v>112</v>
      </c>
      <c r="F72" s="38">
        <v>2379</v>
      </c>
      <c r="G72" s="38">
        <v>2760</v>
      </c>
      <c r="H72" s="38">
        <v>3267</v>
      </c>
      <c r="I72" s="38">
        <v>3421</v>
      </c>
      <c r="J72" s="38">
        <v>3463</v>
      </c>
      <c r="K72" s="38">
        <v>4705</v>
      </c>
      <c r="L72" s="38">
        <v>4105</v>
      </c>
      <c r="M72" s="38">
        <v>4351</v>
      </c>
    </row>
    <row r="73" spans="1:13" ht="11.25">
      <c r="A73" s="30">
        <v>39</v>
      </c>
      <c r="B73" s="30">
        <v>61</v>
      </c>
      <c r="D73" s="36"/>
      <c r="E73" s="36" t="s">
        <v>113</v>
      </c>
      <c r="F73" s="38">
        <v>1567</v>
      </c>
      <c r="G73" s="38">
        <v>2025</v>
      </c>
      <c r="H73" s="38">
        <v>2288</v>
      </c>
      <c r="I73" s="38">
        <v>2377</v>
      </c>
      <c r="J73" s="38">
        <v>2061</v>
      </c>
      <c r="K73" s="38">
        <v>2237</v>
      </c>
      <c r="L73" s="38">
        <v>2628</v>
      </c>
      <c r="M73" s="38">
        <v>2628</v>
      </c>
    </row>
    <row r="74" spans="1:13" ht="22.5">
      <c r="A74" s="30">
        <v>40</v>
      </c>
      <c r="B74" s="30" t="s">
        <v>172</v>
      </c>
      <c r="D74" s="36"/>
      <c r="E74" s="36" t="s">
        <v>114</v>
      </c>
      <c r="F74" s="38">
        <v>2967</v>
      </c>
      <c r="G74" s="38">
        <v>3026</v>
      </c>
      <c r="H74" s="38">
        <v>2839</v>
      </c>
      <c r="I74" s="38">
        <v>3361</v>
      </c>
      <c r="J74" s="38">
        <v>3588</v>
      </c>
      <c r="K74" s="38">
        <v>4936</v>
      </c>
      <c r="L74" s="38">
        <v>4776</v>
      </c>
      <c r="M74" s="38">
        <v>3832</v>
      </c>
    </row>
    <row r="75" spans="1:13" ht="11.25" customHeight="1">
      <c r="A75" s="30" t="s">
        <v>111</v>
      </c>
      <c r="B75" s="30" t="s">
        <v>169</v>
      </c>
      <c r="D75" s="49" t="s">
        <v>110</v>
      </c>
      <c r="E75" s="49"/>
      <c r="F75" s="38">
        <v>6913</v>
      </c>
      <c r="G75" s="38">
        <v>7811</v>
      </c>
      <c r="H75" s="38">
        <v>8394</v>
      </c>
      <c r="I75" s="38">
        <v>9158</v>
      </c>
      <c r="J75" s="38">
        <v>9111</v>
      </c>
      <c r="K75" s="38">
        <v>11878</v>
      </c>
      <c r="L75" s="38">
        <v>11508</v>
      </c>
      <c r="M75" s="38">
        <v>10811</v>
      </c>
    </row>
    <row r="76" spans="1:13" ht="11.25">
      <c r="A76" s="30"/>
      <c r="B76" s="30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30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30">
        <v>64</v>
      </c>
      <c r="D78" s="36"/>
      <c r="E78" s="36" t="s">
        <v>117</v>
      </c>
      <c r="F78" s="38">
        <v>5233</v>
      </c>
      <c r="G78" s="38">
        <v>6432</v>
      </c>
      <c r="H78" s="38">
        <v>7549</v>
      </c>
      <c r="I78" s="38">
        <v>8755</v>
      </c>
      <c r="J78" s="38">
        <v>10259</v>
      </c>
      <c r="K78" s="38">
        <v>11261</v>
      </c>
      <c r="L78" s="38">
        <v>10512</v>
      </c>
      <c r="M78" s="38">
        <v>10552</v>
      </c>
    </row>
    <row r="79" spans="1:13" ht="22.5">
      <c r="A79" s="30" t="s">
        <v>120</v>
      </c>
      <c r="B79" s="30">
        <v>65</v>
      </c>
      <c r="D79" s="36"/>
      <c r="E79" s="36" t="s">
        <v>118</v>
      </c>
      <c r="F79" s="38">
        <v>2013</v>
      </c>
      <c r="G79" s="38">
        <v>3673</v>
      </c>
      <c r="H79" s="38">
        <v>3583</v>
      </c>
      <c r="I79" s="38">
        <v>3466</v>
      </c>
      <c r="J79" s="38">
        <v>3300</v>
      </c>
      <c r="K79" s="38">
        <v>4089</v>
      </c>
      <c r="L79" s="38">
        <v>3821</v>
      </c>
      <c r="M79" s="38">
        <v>3308</v>
      </c>
    </row>
    <row r="80" spans="1:13" ht="11.25">
      <c r="A80" s="30" t="s">
        <v>121</v>
      </c>
      <c r="B80" s="30">
        <v>66</v>
      </c>
      <c r="D80" s="36"/>
      <c r="E80" s="36" t="s">
        <v>119</v>
      </c>
      <c r="F80" s="38">
        <v>1841</v>
      </c>
      <c r="G80" s="38">
        <v>1691</v>
      </c>
      <c r="H80" s="38">
        <v>2041</v>
      </c>
      <c r="I80" s="38">
        <v>2666</v>
      </c>
      <c r="J80" s="38">
        <v>2713</v>
      </c>
      <c r="K80" s="38">
        <v>2587</v>
      </c>
      <c r="L80" s="38">
        <v>1924</v>
      </c>
      <c r="M80" s="38">
        <v>2589</v>
      </c>
    </row>
    <row r="81" spans="1:13" ht="11.25">
      <c r="A81" s="30" t="s">
        <v>122</v>
      </c>
      <c r="B81" s="30" t="s">
        <v>173</v>
      </c>
      <c r="D81" s="49" t="s">
        <v>116</v>
      </c>
      <c r="E81" s="49"/>
      <c r="F81" s="38">
        <v>9086</v>
      </c>
      <c r="G81" s="38">
        <v>11796</v>
      </c>
      <c r="H81" s="38">
        <v>13173</v>
      </c>
      <c r="I81" s="38">
        <v>14887</v>
      </c>
      <c r="J81" s="38">
        <v>16272</v>
      </c>
      <c r="K81" s="38">
        <v>17938</v>
      </c>
      <c r="L81" s="38">
        <v>16257</v>
      </c>
      <c r="M81" s="38">
        <v>16449</v>
      </c>
    </row>
    <row r="82" spans="1:13" ht="11.25">
      <c r="A82" s="30"/>
      <c r="B82" s="30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30">
        <v>68</v>
      </c>
      <c r="D83" s="49" t="s">
        <v>51</v>
      </c>
      <c r="E83" s="49"/>
      <c r="F83" s="38">
        <v>8608</v>
      </c>
      <c r="G83" s="38">
        <v>9321</v>
      </c>
      <c r="H83" s="38">
        <v>9415</v>
      </c>
      <c r="I83" s="38">
        <v>9749</v>
      </c>
      <c r="J83" s="38">
        <v>10878</v>
      </c>
      <c r="K83" s="38">
        <v>11263</v>
      </c>
      <c r="L83" s="38">
        <v>12986</v>
      </c>
      <c r="M83" s="38">
        <v>8001</v>
      </c>
    </row>
    <row r="84" spans="1:13" ht="8.25" customHeight="1" thickBot="1">
      <c r="A84" s="42"/>
      <c r="B84" s="42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204</v>
      </c>
      <c r="B85" s="26"/>
      <c r="F85" s="28"/>
    </row>
    <row r="86" spans="2:13" ht="12.75" customHeight="1" thickBot="1">
      <c r="B86" s="50" t="s">
        <v>0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30" customFormat="1" ht="12.75" customHeight="1">
      <c r="A87" s="51" t="s">
        <v>184</v>
      </c>
      <c r="B87" s="53" t="s">
        <v>149</v>
      </c>
      <c r="C87" s="53"/>
      <c r="D87" s="55" t="s">
        <v>36</v>
      </c>
      <c r="E87" s="55"/>
      <c r="F87" s="57" t="s">
        <v>203</v>
      </c>
      <c r="G87" s="57"/>
      <c r="H87" s="57"/>
      <c r="I87" s="57"/>
      <c r="J87" s="57"/>
      <c r="K87" s="57"/>
      <c r="L87" s="57"/>
      <c r="M87" s="57"/>
    </row>
    <row r="88" spans="1:13" s="32" customFormat="1" ht="40.5" customHeight="1" thickBot="1">
      <c r="A88" s="52"/>
      <c r="B88" s="54"/>
      <c r="C88" s="54"/>
      <c r="D88" s="56"/>
      <c r="E88" s="56"/>
      <c r="F88" s="31">
        <v>2002</v>
      </c>
      <c r="G88" s="31">
        <v>2003</v>
      </c>
      <c r="H88" s="31">
        <v>2004</v>
      </c>
      <c r="I88" s="31">
        <v>2005</v>
      </c>
      <c r="J88" s="31">
        <v>2006</v>
      </c>
      <c r="K88" s="31">
        <v>2007</v>
      </c>
      <c r="L88" s="31">
        <v>2008</v>
      </c>
      <c r="M88" s="31">
        <v>2009</v>
      </c>
    </row>
    <row r="89" spans="1:13" s="32" customFormat="1" ht="9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30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30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22.5" customHeight="1">
      <c r="A92" s="30" t="s">
        <v>125</v>
      </c>
      <c r="B92" s="30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30" t="s">
        <v>175</v>
      </c>
      <c r="D93" s="36"/>
      <c r="E93" s="36" t="s">
        <v>126</v>
      </c>
      <c r="F93" s="38">
        <v>2042</v>
      </c>
      <c r="G93" s="38">
        <v>2335</v>
      </c>
      <c r="H93" s="38">
        <v>2775</v>
      </c>
      <c r="I93" s="38">
        <v>3294</v>
      </c>
      <c r="J93" s="38">
        <v>3608</v>
      </c>
      <c r="K93" s="38">
        <v>3431</v>
      </c>
      <c r="L93" s="38">
        <v>3075</v>
      </c>
      <c r="M93" s="38">
        <v>2941</v>
      </c>
    </row>
    <row r="94" spans="1:13" ht="11.25" customHeight="1">
      <c r="A94" s="30">
        <v>46</v>
      </c>
      <c r="B94" s="30">
        <v>71</v>
      </c>
      <c r="D94" s="36"/>
      <c r="E94" s="36" t="s">
        <v>127</v>
      </c>
      <c r="F94" s="38">
        <v>817</v>
      </c>
      <c r="G94" s="38">
        <v>753</v>
      </c>
      <c r="H94" s="38">
        <v>1013</v>
      </c>
      <c r="I94" s="38">
        <v>1235</v>
      </c>
      <c r="J94" s="38">
        <v>1421</v>
      </c>
      <c r="K94" s="38">
        <v>1084</v>
      </c>
      <c r="L94" s="38">
        <v>1066</v>
      </c>
      <c r="M94" s="38">
        <v>846</v>
      </c>
    </row>
    <row r="95" spans="1:13" ht="11.25">
      <c r="A95" s="30">
        <v>47</v>
      </c>
      <c r="B95" s="30">
        <v>72</v>
      </c>
      <c r="D95" s="36"/>
      <c r="E95" s="36" t="s">
        <v>128</v>
      </c>
      <c r="F95" s="38">
        <v>130</v>
      </c>
      <c r="G95" s="38">
        <v>178</v>
      </c>
      <c r="H95" s="38">
        <v>-63</v>
      </c>
      <c r="I95" s="38">
        <v>-184</v>
      </c>
      <c r="J95" s="38">
        <v>-123</v>
      </c>
      <c r="K95" s="38">
        <v>159</v>
      </c>
      <c r="L95" s="38">
        <v>312</v>
      </c>
      <c r="M95" s="38">
        <v>240</v>
      </c>
    </row>
    <row r="96" spans="1:13" ht="11.25">
      <c r="A96" s="30">
        <v>48</v>
      </c>
      <c r="B96" s="30">
        <v>73</v>
      </c>
      <c r="D96" s="36"/>
      <c r="E96" s="36" t="s">
        <v>129</v>
      </c>
      <c r="F96" s="38">
        <v>457</v>
      </c>
      <c r="G96" s="38">
        <v>584</v>
      </c>
      <c r="H96" s="38">
        <v>661</v>
      </c>
      <c r="I96" s="38">
        <v>829</v>
      </c>
      <c r="J96" s="38">
        <v>1003</v>
      </c>
      <c r="K96" s="38">
        <v>1139</v>
      </c>
      <c r="L96" s="38">
        <v>907</v>
      </c>
      <c r="M96" s="38">
        <v>713</v>
      </c>
    </row>
    <row r="97" spans="1:13" ht="11.25" customHeight="1">
      <c r="A97" s="30">
        <v>49</v>
      </c>
      <c r="B97" s="30" t="s">
        <v>176</v>
      </c>
      <c r="D97" s="36"/>
      <c r="E97" s="36" t="s">
        <v>130</v>
      </c>
      <c r="F97" s="38">
        <v>745</v>
      </c>
      <c r="G97" s="38">
        <v>692</v>
      </c>
      <c r="H97" s="38">
        <v>852</v>
      </c>
      <c r="I97" s="38">
        <v>976</v>
      </c>
      <c r="J97" s="38">
        <v>850</v>
      </c>
      <c r="K97" s="38">
        <v>915</v>
      </c>
      <c r="L97" s="38">
        <v>1169</v>
      </c>
      <c r="M97" s="38">
        <v>905</v>
      </c>
    </row>
    <row r="98" spans="1:13" ht="11.25">
      <c r="A98" s="30">
        <v>50</v>
      </c>
      <c r="B98" s="30">
        <v>77</v>
      </c>
      <c r="D98" s="36"/>
      <c r="E98" s="36" t="s">
        <v>131</v>
      </c>
      <c r="F98" s="38">
        <v>1380</v>
      </c>
      <c r="G98" s="38">
        <v>1711</v>
      </c>
      <c r="H98" s="38">
        <v>1792</v>
      </c>
      <c r="I98" s="38">
        <v>3163</v>
      </c>
      <c r="J98" s="38">
        <v>3737</v>
      </c>
      <c r="K98" s="38">
        <v>3929</v>
      </c>
      <c r="L98" s="38">
        <v>4273</v>
      </c>
      <c r="M98" s="38">
        <v>4319</v>
      </c>
    </row>
    <row r="99" spans="1:13" ht="11.25">
      <c r="A99" s="30">
        <v>51</v>
      </c>
      <c r="B99" s="30">
        <v>78</v>
      </c>
      <c r="D99" s="36"/>
      <c r="E99" s="36" t="s">
        <v>132</v>
      </c>
      <c r="F99" s="38">
        <v>283</v>
      </c>
      <c r="G99" s="38">
        <v>336</v>
      </c>
      <c r="H99" s="38">
        <v>313</v>
      </c>
      <c r="I99" s="38">
        <v>557</v>
      </c>
      <c r="J99" s="38">
        <v>710</v>
      </c>
      <c r="K99" s="38">
        <v>821</v>
      </c>
      <c r="L99" s="38">
        <v>644</v>
      </c>
      <c r="M99" s="38">
        <v>411</v>
      </c>
    </row>
    <row r="100" spans="1:13" ht="22.5">
      <c r="A100" s="30">
        <v>52</v>
      </c>
      <c r="B100" s="30">
        <v>79</v>
      </c>
      <c r="D100" s="36"/>
      <c r="E100" s="36" t="s">
        <v>133</v>
      </c>
      <c r="F100" s="38">
        <v>319</v>
      </c>
      <c r="G100" s="38">
        <v>258</v>
      </c>
      <c r="H100" s="38">
        <v>410</v>
      </c>
      <c r="I100" s="38">
        <v>530</v>
      </c>
      <c r="J100" s="38">
        <v>329</v>
      </c>
      <c r="K100" s="38">
        <v>315</v>
      </c>
      <c r="L100" s="38">
        <v>114</v>
      </c>
      <c r="M100" s="38">
        <v>96</v>
      </c>
    </row>
    <row r="101" spans="1:13" ht="33.75">
      <c r="A101" s="30">
        <v>53</v>
      </c>
      <c r="B101" s="30" t="s">
        <v>177</v>
      </c>
      <c r="D101" s="36"/>
      <c r="E101" s="36" t="s">
        <v>134</v>
      </c>
      <c r="F101" s="38">
        <v>631</v>
      </c>
      <c r="G101" s="38">
        <v>880</v>
      </c>
      <c r="H101" s="38">
        <v>816</v>
      </c>
      <c r="I101" s="38">
        <v>982</v>
      </c>
      <c r="J101" s="38">
        <v>1336</v>
      </c>
      <c r="K101" s="38">
        <v>1643</v>
      </c>
      <c r="L101" s="38">
        <v>1271</v>
      </c>
      <c r="M101" s="38">
        <v>1046</v>
      </c>
    </row>
    <row r="102" spans="1:13" ht="22.5" customHeight="1">
      <c r="A102" s="30" t="s">
        <v>125</v>
      </c>
      <c r="B102" s="30" t="s">
        <v>174</v>
      </c>
      <c r="D102" s="49" t="s">
        <v>124</v>
      </c>
      <c r="E102" s="49"/>
      <c r="F102" s="38">
        <v>6803</v>
      </c>
      <c r="G102" s="38">
        <v>7725</v>
      </c>
      <c r="H102" s="38">
        <v>8569</v>
      </c>
      <c r="I102" s="38">
        <v>11381</v>
      </c>
      <c r="J102" s="38">
        <v>12872</v>
      </c>
      <c r="K102" s="38">
        <v>13436</v>
      </c>
      <c r="L102" s="38">
        <v>12831</v>
      </c>
      <c r="M102" s="38">
        <v>11518</v>
      </c>
    </row>
    <row r="103" spans="1:13" ht="11.25">
      <c r="A103" s="30"/>
      <c r="B103" s="30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30">
        <v>84</v>
      </c>
      <c r="D104" s="49" t="s">
        <v>49</v>
      </c>
      <c r="E104" s="49"/>
      <c r="F104" s="38">
        <v>5507</v>
      </c>
      <c r="G104" s="38">
        <v>6014</v>
      </c>
      <c r="H104" s="38">
        <v>6644</v>
      </c>
      <c r="I104" s="38">
        <v>6506</v>
      </c>
      <c r="J104" s="38">
        <v>7150</v>
      </c>
      <c r="K104" s="38">
        <v>7707</v>
      </c>
      <c r="L104" s="38">
        <v>8198</v>
      </c>
      <c r="M104" s="38">
        <v>7254</v>
      </c>
    </row>
    <row r="105" spans="1:13" ht="11.25">
      <c r="A105" s="30"/>
      <c r="B105" s="30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30">
        <v>85</v>
      </c>
      <c r="D106" s="49" t="s">
        <v>50</v>
      </c>
      <c r="E106" s="49"/>
      <c r="F106" s="38">
        <v>4482</v>
      </c>
      <c r="G106" s="38">
        <v>5090</v>
      </c>
      <c r="H106" s="38">
        <v>5494</v>
      </c>
      <c r="I106" s="38">
        <v>6021</v>
      </c>
      <c r="J106" s="38">
        <v>6799</v>
      </c>
      <c r="K106" s="38">
        <v>7316</v>
      </c>
      <c r="L106" s="38">
        <v>7956</v>
      </c>
      <c r="M106" s="38">
        <v>8412</v>
      </c>
    </row>
    <row r="107" spans="1:13" ht="11.25">
      <c r="A107" s="30"/>
      <c r="B107" s="30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30" t="s">
        <v>178</v>
      </c>
      <c r="D108" s="49" t="s">
        <v>136</v>
      </c>
      <c r="E108" s="49"/>
      <c r="F108" s="38">
        <v>6675</v>
      </c>
      <c r="G108" s="38">
        <v>7726</v>
      </c>
      <c r="H108" s="38">
        <v>8653</v>
      </c>
      <c r="I108" s="38">
        <v>9451</v>
      </c>
      <c r="J108" s="38">
        <v>10479</v>
      </c>
      <c r="K108" s="38">
        <v>11259</v>
      </c>
      <c r="L108" s="38">
        <v>12195</v>
      </c>
      <c r="M108" s="38">
        <v>12618</v>
      </c>
    </row>
    <row r="109" spans="1:13" ht="11.25">
      <c r="A109" s="30"/>
      <c r="B109" s="30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30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30" t="s">
        <v>180</v>
      </c>
      <c r="D111" s="36"/>
      <c r="E111" s="36" t="s">
        <v>140</v>
      </c>
      <c r="F111" s="38">
        <v>1086</v>
      </c>
      <c r="G111" s="38">
        <v>1290</v>
      </c>
      <c r="H111" s="38">
        <v>1254</v>
      </c>
      <c r="I111" s="38">
        <v>1214</v>
      </c>
      <c r="J111" s="38">
        <v>1614</v>
      </c>
      <c r="K111" s="38">
        <v>1639</v>
      </c>
      <c r="L111" s="38">
        <v>1505</v>
      </c>
      <c r="M111" s="38">
        <v>1314</v>
      </c>
    </row>
    <row r="112" spans="1:13" ht="11.25">
      <c r="A112" s="30">
        <v>59</v>
      </c>
      <c r="B112" s="30">
        <v>93</v>
      </c>
      <c r="D112" s="36"/>
      <c r="E112" s="36" t="s">
        <v>141</v>
      </c>
      <c r="F112" s="38">
        <v>604</v>
      </c>
      <c r="G112" s="38">
        <v>620</v>
      </c>
      <c r="H112" s="38">
        <v>672</v>
      </c>
      <c r="I112" s="38">
        <v>870</v>
      </c>
      <c r="J112" s="38">
        <v>788</v>
      </c>
      <c r="K112" s="38">
        <v>1050</v>
      </c>
      <c r="L112" s="38">
        <v>862</v>
      </c>
      <c r="M112" s="38">
        <v>844</v>
      </c>
    </row>
    <row r="113" spans="1:13" ht="11.25">
      <c r="A113" s="30">
        <v>60</v>
      </c>
      <c r="B113" s="30">
        <v>94</v>
      </c>
      <c r="D113" s="36"/>
      <c r="E113" s="36" t="s">
        <v>142</v>
      </c>
      <c r="F113" s="38">
        <v>295</v>
      </c>
      <c r="G113" s="38">
        <v>366</v>
      </c>
      <c r="H113" s="38">
        <v>384</v>
      </c>
      <c r="I113" s="38">
        <v>410</v>
      </c>
      <c r="J113" s="38">
        <v>462</v>
      </c>
      <c r="K113" s="38">
        <v>468</v>
      </c>
      <c r="L113" s="38">
        <v>516</v>
      </c>
      <c r="M113" s="38">
        <v>502</v>
      </c>
    </row>
    <row r="114" spans="1:13" ht="11.25">
      <c r="A114" s="30">
        <v>61</v>
      </c>
      <c r="B114" s="30">
        <v>95</v>
      </c>
      <c r="D114" s="36"/>
      <c r="E114" s="36" t="s">
        <v>143</v>
      </c>
      <c r="F114" s="38">
        <v>202</v>
      </c>
      <c r="G114" s="38">
        <v>125</v>
      </c>
      <c r="H114" s="38">
        <v>124</v>
      </c>
      <c r="I114" s="38">
        <v>109</v>
      </c>
      <c r="J114" s="38">
        <v>136</v>
      </c>
      <c r="K114" s="38">
        <v>77</v>
      </c>
      <c r="L114" s="38">
        <v>72</v>
      </c>
      <c r="M114" s="38">
        <v>70</v>
      </c>
    </row>
    <row r="115" spans="1:13" ht="11.25">
      <c r="A115" s="30">
        <v>62</v>
      </c>
      <c r="B115" s="30">
        <v>96</v>
      </c>
      <c r="D115" s="36"/>
      <c r="E115" s="36" t="s">
        <v>144</v>
      </c>
      <c r="F115" s="38">
        <v>219</v>
      </c>
      <c r="G115" s="38">
        <v>343</v>
      </c>
      <c r="H115" s="38">
        <v>429</v>
      </c>
      <c r="I115" s="38">
        <v>433</v>
      </c>
      <c r="J115" s="38">
        <v>468</v>
      </c>
      <c r="K115" s="38">
        <v>484</v>
      </c>
      <c r="L115" s="38">
        <v>548</v>
      </c>
      <c r="M115" s="38">
        <v>598</v>
      </c>
    </row>
    <row r="116" spans="1:13" ht="33.75">
      <c r="A116" s="30">
        <v>63</v>
      </c>
      <c r="B116" s="30" t="s">
        <v>181</v>
      </c>
      <c r="D116" s="36"/>
      <c r="E116" s="36" t="s">
        <v>145</v>
      </c>
      <c r="F116" s="38">
        <v>105</v>
      </c>
      <c r="G116" s="38">
        <v>120</v>
      </c>
      <c r="H116" s="38">
        <v>118</v>
      </c>
      <c r="I116" s="38">
        <v>158</v>
      </c>
      <c r="J116" s="38">
        <v>195</v>
      </c>
      <c r="K116" s="38">
        <v>254</v>
      </c>
      <c r="L116" s="38">
        <v>247</v>
      </c>
      <c r="M116" s="38">
        <v>205</v>
      </c>
    </row>
    <row r="117" spans="1:13" ht="11.25">
      <c r="A117" s="30">
        <v>64</v>
      </c>
      <c r="B117" s="30">
        <v>99</v>
      </c>
      <c r="D117" s="36"/>
      <c r="E117" s="36" t="s">
        <v>146</v>
      </c>
      <c r="F117" s="38">
        <v>1</v>
      </c>
      <c r="G117" s="38">
        <v>1</v>
      </c>
      <c r="H117" s="38">
        <v>1</v>
      </c>
      <c r="I117" s="38">
        <v>1</v>
      </c>
      <c r="J117" s="38">
        <v>1</v>
      </c>
      <c r="K117" s="38">
        <v>2</v>
      </c>
      <c r="L117" s="38">
        <v>2</v>
      </c>
      <c r="M117" s="38">
        <v>2</v>
      </c>
    </row>
    <row r="118" spans="1:13" ht="11.25" customHeight="1">
      <c r="A118" s="30" t="s">
        <v>139</v>
      </c>
      <c r="B118" s="30" t="s">
        <v>179</v>
      </c>
      <c r="D118" s="49" t="s">
        <v>138</v>
      </c>
      <c r="E118" s="49"/>
      <c r="F118" s="38">
        <v>2511</v>
      </c>
      <c r="G118" s="38">
        <v>2864</v>
      </c>
      <c r="H118" s="38">
        <v>2982</v>
      </c>
      <c r="I118" s="38">
        <v>3196</v>
      </c>
      <c r="J118" s="38">
        <v>3664</v>
      </c>
      <c r="K118" s="38">
        <v>3973</v>
      </c>
      <c r="L118" s="38">
        <v>3751</v>
      </c>
      <c r="M118" s="38">
        <v>3535</v>
      </c>
    </row>
    <row r="119" spans="1:13" ht="12.75">
      <c r="A119" s="30" t="s">
        <v>92</v>
      </c>
      <c r="B119" s="30" t="s">
        <v>165</v>
      </c>
      <c r="C119" s="29" t="s">
        <v>33</v>
      </c>
      <c r="D119" s="47"/>
      <c r="E119" s="36"/>
      <c r="F119" s="38">
        <v>68267</v>
      </c>
      <c r="G119" s="38">
        <v>78320</v>
      </c>
      <c r="H119" s="38">
        <v>84847</v>
      </c>
      <c r="I119" s="38">
        <v>94029</v>
      </c>
      <c r="J119" s="38">
        <v>103079</v>
      </c>
      <c r="K119" s="38">
        <v>112442</v>
      </c>
      <c r="L119" s="38">
        <v>110972</v>
      </c>
      <c r="M119" s="38">
        <v>101722</v>
      </c>
    </row>
    <row r="120" spans="1:13" ht="12.75">
      <c r="A120" s="30"/>
      <c r="B120" s="30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34" t="s">
        <v>182</v>
      </c>
      <c r="C121" s="35" t="s">
        <v>48</v>
      </c>
      <c r="D121" s="29"/>
      <c r="F121" s="38">
        <v>115548</v>
      </c>
      <c r="G121" s="38">
        <v>124434</v>
      </c>
      <c r="H121" s="38">
        <v>131968</v>
      </c>
      <c r="I121" s="38">
        <v>142486</v>
      </c>
      <c r="J121" s="38">
        <v>155335</v>
      </c>
      <c r="K121" s="38">
        <v>165707</v>
      </c>
      <c r="L121" s="38">
        <v>157939</v>
      </c>
      <c r="M121" s="38">
        <v>144191</v>
      </c>
    </row>
    <row r="122" spans="1:13" ht="8.25" customHeight="1" thickBot="1">
      <c r="A122" s="42"/>
      <c r="B122" s="42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7">
    <mergeCell ref="A48:A49"/>
    <mergeCell ref="B48:C49"/>
    <mergeCell ref="D48:E49"/>
    <mergeCell ref="F48:M48"/>
    <mergeCell ref="B2:M2"/>
    <mergeCell ref="A3:A4"/>
    <mergeCell ref="B3:C4"/>
    <mergeCell ref="D3:E4"/>
    <mergeCell ref="F3:M3"/>
    <mergeCell ref="D14:E14"/>
    <mergeCell ref="D16:E16"/>
    <mergeCell ref="D35:E35"/>
    <mergeCell ref="D39:E39"/>
    <mergeCell ref="D42:E42"/>
    <mergeCell ref="B47:M47"/>
    <mergeCell ref="A87:A88"/>
    <mergeCell ref="B87:C88"/>
    <mergeCell ref="D87:E88"/>
    <mergeCell ref="F87:M87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118:E118"/>
    <mergeCell ref="D92:E92"/>
    <mergeCell ref="D102:E102"/>
    <mergeCell ref="D104:E104"/>
    <mergeCell ref="D106:E106"/>
    <mergeCell ref="D108:E108"/>
    <mergeCell ref="D110:E110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4" bestFit="1" customWidth="1"/>
    <col min="3" max="3" width="2.7109375" style="4" customWidth="1"/>
    <col min="4" max="4" width="2.7109375" style="2" customWidth="1"/>
    <col min="5" max="5" width="47.7109375" style="4" customWidth="1"/>
    <col min="6" max="8" width="9.00390625" style="4" customWidth="1"/>
    <col min="9" max="9" width="9.140625" style="4" customWidth="1"/>
    <col min="10" max="10" width="9.57421875" style="4" customWidth="1"/>
    <col min="11" max="16384" width="9.140625" style="4" customWidth="1"/>
  </cols>
  <sheetData>
    <row r="1" spans="1:6" s="2" customFormat="1" ht="12.75">
      <c r="A1" s="1" t="s">
        <v>186</v>
      </c>
      <c r="B1" s="1"/>
      <c r="F1" s="3"/>
    </row>
    <row r="2" spans="2:13" ht="12.75" customHeight="1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6" t="s">
        <v>3</v>
      </c>
      <c r="G4" s="6" t="s">
        <v>5</v>
      </c>
      <c r="H4" s="6" t="s">
        <v>35</v>
      </c>
      <c r="I4" s="6" t="s">
        <v>37</v>
      </c>
      <c r="J4" s="6" t="s">
        <v>8</v>
      </c>
      <c r="K4" s="6" t="s">
        <v>38</v>
      </c>
      <c r="L4" s="6" t="s">
        <v>42</v>
      </c>
      <c r="M4" s="6" t="s">
        <v>39</v>
      </c>
    </row>
    <row r="5" spans="1:1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1.25">
      <c r="A6" s="9" t="s">
        <v>52</v>
      </c>
      <c r="B6" s="9" t="s">
        <v>52</v>
      </c>
      <c r="C6" s="10" t="s">
        <v>53</v>
      </c>
      <c r="D6" s="11"/>
      <c r="E6" s="11"/>
    </row>
    <row r="7" spans="1:13" ht="11.25">
      <c r="A7" s="9" t="s">
        <v>9</v>
      </c>
      <c r="B7" s="9" t="s">
        <v>9</v>
      </c>
      <c r="D7" s="11"/>
      <c r="E7" s="12" t="s">
        <v>56</v>
      </c>
      <c r="F7" s="13">
        <v>5150</v>
      </c>
      <c r="G7" s="13">
        <v>619</v>
      </c>
      <c r="H7" s="13">
        <v>0</v>
      </c>
      <c r="I7" s="13">
        <v>5770</v>
      </c>
      <c r="J7" s="13">
        <v>3421</v>
      </c>
      <c r="K7" s="13">
        <v>2349</v>
      </c>
      <c r="L7" s="13">
        <v>687</v>
      </c>
      <c r="M7" s="13">
        <v>3037</v>
      </c>
    </row>
    <row r="8" spans="1:13" ht="11.25">
      <c r="A8" s="9" t="s">
        <v>10</v>
      </c>
      <c r="B8" s="9" t="s">
        <v>10</v>
      </c>
      <c r="D8" s="11"/>
      <c r="E8" s="12" t="s">
        <v>57</v>
      </c>
      <c r="F8" s="13">
        <v>290</v>
      </c>
      <c r="G8" s="13">
        <v>0</v>
      </c>
      <c r="H8" s="13">
        <v>0</v>
      </c>
      <c r="I8" s="13">
        <v>290</v>
      </c>
      <c r="J8" s="13">
        <v>165</v>
      </c>
      <c r="K8" s="13">
        <v>125</v>
      </c>
      <c r="L8" s="13">
        <v>-1</v>
      </c>
      <c r="M8" s="13">
        <v>124</v>
      </c>
    </row>
    <row r="9" spans="1:13" ht="11.25">
      <c r="A9" s="9" t="s">
        <v>55</v>
      </c>
      <c r="B9" s="9" t="s">
        <v>55</v>
      </c>
      <c r="D9" s="11"/>
      <c r="E9" s="12" t="s">
        <v>58</v>
      </c>
      <c r="F9" s="13">
        <v>365</v>
      </c>
      <c r="G9" s="13">
        <v>0</v>
      </c>
      <c r="H9" s="13">
        <v>0</v>
      </c>
      <c r="I9" s="13">
        <v>365</v>
      </c>
      <c r="J9" s="13">
        <v>240</v>
      </c>
      <c r="K9" s="13">
        <v>125</v>
      </c>
      <c r="L9" s="13">
        <v>-1</v>
      </c>
      <c r="M9" s="13">
        <v>123</v>
      </c>
    </row>
    <row r="10" spans="1:13" ht="11.25" customHeight="1">
      <c r="A10" s="9" t="s">
        <v>52</v>
      </c>
      <c r="B10" s="9" t="s">
        <v>52</v>
      </c>
      <c r="C10" s="4" t="s">
        <v>54</v>
      </c>
      <c r="D10" s="11"/>
      <c r="E10" s="11"/>
      <c r="F10" s="13">
        <v>5805</v>
      </c>
      <c r="G10" s="13">
        <v>619</v>
      </c>
      <c r="H10" s="13">
        <v>0</v>
      </c>
      <c r="I10" s="13">
        <v>6424</v>
      </c>
      <c r="J10" s="13">
        <v>3826</v>
      </c>
      <c r="K10" s="13">
        <v>2599</v>
      </c>
      <c r="L10" s="13">
        <v>685</v>
      </c>
      <c r="M10" s="13">
        <v>3284</v>
      </c>
    </row>
    <row r="11" spans="1:13" ht="11.25">
      <c r="A11" s="5"/>
      <c r="B11" s="5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1.25">
      <c r="A12" s="9" t="s">
        <v>88</v>
      </c>
      <c r="B12" s="9" t="s">
        <v>150</v>
      </c>
      <c r="C12" s="10" t="s">
        <v>46</v>
      </c>
      <c r="D12" s="11"/>
      <c r="E12" s="11"/>
      <c r="F12" s="13"/>
      <c r="G12" s="13"/>
      <c r="H12" s="13"/>
      <c r="I12" s="13"/>
      <c r="J12" s="13"/>
      <c r="K12" s="13"/>
      <c r="L12" s="13"/>
      <c r="M12" s="13"/>
    </row>
    <row r="13" spans="1:13" ht="11.25">
      <c r="A13" s="5"/>
      <c r="B13" s="5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1.25">
      <c r="A14" s="9" t="s">
        <v>59</v>
      </c>
      <c r="B14" s="9" t="s">
        <v>151</v>
      </c>
      <c r="D14" s="58" t="s">
        <v>31</v>
      </c>
      <c r="E14" s="58"/>
      <c r="F14" s="13">
        <v>1026</v>
      </c>
      <c r="G14" s="13">
        <v>0</v>
      </c>
      <c r="H14" s="13">
        <v>0</v>
      </c>
      <c r="I14" s="13">
        <v>1026</v>
      </c>
      <c r="J14" s="13">
        <v>600</v>
      </c>
      <c r="K14" s="13">
        <v>426</v>
      </c>
      <c r="L14" s="13">
        <v>-15</v>
      </c>
      <c r="M14" s="13">
        <v>411</v>
      </c>
    </row>
    <row r="15" spans="1:13" ht="11.25">
      <c r="A15" s="9"/>
      <c r="B15" s="9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1.25">
      <c r="A16" s="9" t="s">
        <v>60</v>
      </c>
      <c r="B16" s="9" t="s">
        <v>152</v>
      </c>
      <c r="D16" s="58" t="s">
        <v>44</v>
      </c>
      <c r="E16" s="58"/>
      <c r="F16" s="13"/>
      <c r="G16" s="13"/>
      <c r="H16" s="13"/>
      <c r="I16" s="13"/>
      <c r="J16" s="13"/>
      <c r="K16" s="13"/>
      <c r="L16" s="13"/>
      <c r="M16" s="13"/>
    </row>
    <row r="17" spans="1:13" ht="11.25">
      <c r="A17" s="9" t="s">
        <v>11</v>
      </c>
      <c r="B17" s="9" t="s">
        <v>153</v>
      </c>
      <c r="D17" s="11"/>
      <c r="E17" s="12" t="s">
        <v>67</v>
      </c>
      <c r="F17" s="13">
        <v>16913</v>
      </c>
      <c r="G17" s="13">
        <v>0</v>
      </c>
      <c r="H17" s="13">
        <v>0</v>
      </c>
      <c r="I17" s="13">
        <v>16913</v>
      </c>
      <c r="J17" s="13">
        <v>11933</v>
      </c>
      <c r="K17" s="13">
        <v>4980</v>
      </c>
      <c r="L17" s="13">
        <v>-59</v>
      </c>
      <c r="M17" s="13">
        <v>4921</v>
      </c>
    </row>
    <row r="18" spans="1:13" ht="11.25">
      <c r="A18" s="9" t="s">
        <v>61</v>
      </c>
      <c r="B18" s="9" t="s">
        <v>154</v>
      </c>
      <c r="D18" s="11"/>
      <c r="E18" s="12" t="s">
        <v>68</v>
      </c>
      <c r="F18" s="13">
        <v>714</v>
      </c>
      <c r="G18" s="13">
        <v>0</v>
      </c>
      <c r="H18" s="13">
        <v>0</v>
      </c>
      <c r="I18" s="13">
        <v>714</v>
      </c>
      <c r="J18" s="13">
        <v>459</v>
      </c>
      <c r="K18" s="13">
        <v>254</v>
      </c>
      <c r="L18" s="13">
        <v>-12</v>
      </c>
      <c r="M18" s="13">
        <v>242</v>
      </c>
    </row>
    <row r="19" spans="1:13" ht="22.5">
      <c r="A19" s="9" t="s">
        <v>62</v>
      </c>
      <c r="B19" s="9" t="s">
        <v>14</v>
      </c>
      <c r="D19" s="11"/>
      <c r="E19" s="12" t="s">
        <v>69</v>
      </c>
      <c r="F19" s="13">
        <v>1579</v>
      </c>
      <c r="G19" s="13">
        <v>0</v>
      </c>
      <c r="H19" s="13">
        <v>0</v>
      </c>
      <c r="I19" s="13">
        <v>1579</v>
      </c>
      <c r="J19" s="13">
        <v>1176</v>
      </c>
      <c r="K19" s="13">
        <v>403</v>
      </c>
      <c r="L19" s="13">
        <v>-3</v>
      </c>
      <c r="M19" s="13">
        <v>399</v>
      </c>
    </row>
    <row r="20" spans="1:13" ht="11.25">
      <c r="A20" s="14" t="s">
        <v>63</v>
      </c>
      <c r="B20" s="14" t="s">
        <v>15</v>
      </c>
      <c r="D20" s="11"/>
      <c r="E20" s="12" t="s">
        <v>70</v>
      </c>
      <c r="F20" s="13">
        <v>838</v>
      </c>
      <c r="G20" s="13">
        <v>0</v>
      </c>
      <c r="H20" s="13">
        <v>0</v>
      </c>
      <c r="I20" s="13">
        <v>838</v>
      </c>
      <c r="J20" s="13">
        <v>518</v>
      </c>
      <c r="K20" s="13">
        <v>320</v>
      </c>
      <c r="L20" s="13">
        <v>-2</v>
      </c>
      <c r="M20" s="13">
        <v>318</v>
      </c>
    </row>
    <row r="21" spans="1:13" ht="11.25">
      <c r="A21" s="9" t="s">
        <v>64</v>
      </c>
      <c r="B21" s="9" t="s">
        <v>16</v>
      </c>
      <c r="D21" s="11"/>
      <c r="E21" s="12" t="s">
        <v>71</v>
      </c>
      <c r="F21" s="13">
        <v>1819</v>
      </c>
      <c r="G21" s="13">
        <v>0</v>
      </c>
      <c r="H21" s="13">
        <v>0</v>
      </c>
      <c r="I21" s="13">
        <v>1819</v>
      </c>
      <c r="J21" s="13">
        <v>1224</v>
      </c>
      <c r="K21" s="13">
        <v>595</v>
      </c>
      <c r="L21" s="13">
        <v>-4</v>
      </c>
      <c r="M21" s="13">
        <v>591</v>
      </c>
    </row>
    <row r="22" spans="1:13" ht="11.25" customHeight="1">
      <c r="A22" s="9" t="s">
        <v>155</v>
      </c>
      <c r="B22" s="9" t="s">
        <v>156</v>
      </c>
      <c r="D22" s="11"/>
      <c r="E22" s="12" t="s">
        <v>72</v>
      </c>
      <c r="F22" s="13">
        <v>4860</v>
      </c>
      <c r="G22" s="13">
        <v>0</v>
      </c>
      <c r="H22" s="13">
        <v>0</v>
      </c>
      <c r="I22" s="13">
        <v>4860</v>
      </c>
      <c r="J22" s="13">
        <v>2976</v>
      </c>
      <c r="K22" s="13">
        <v>1884</v>
      </c>
      <c r="L22" s="13">
        <v>-6</v>
      </c>
      <c r="M22" s="13">
        <v>1877</v>
      </c>
    </row>
    <row r="23" spans="1:13" ht="11.25">
      <c r="A23" s="9" t="s">
        <v>65</v>
      </c>
      <c r="B23" s="9" t="s">
        <v>19</v>
      </c>
      <c r="D23" s="11"/>
      <c r="E23" s="12" t="s">
        <v>73</v>
      </c>
      <c r="F23" s="13">
        <v>27413</v>
      </c>
      <c r="G23" s="13">
        <v>0</v>
      </c>
      <c r="H23" s="13">
        <v>0</v>
      </c>
      <c r="I23" s="13">
        <v>27413</v>
      </c>
      <c r="J23" s="13">
        <v>11981</v>
      </c>
      <c r="K23" s="13">
        <v>15432</v>
      </c>
      <c r="L23" s="13">
        <v>-38</v>
      </c>
      <c r="M23" s="13">
        <v>15394</v>
      </c>
    </row>
    <row r="24" spans="1:13" ht="11.25">
      <c r="A24" s="9" t="s">
        <v>66</v>
      </c>
      <c r="B24" s="9" t="s">
        <v>20</v>
      </c>
      <c r="D24" s="11"/>
      <c r="E24" s="12" t="s">
        <v>74</v>
      </c>
      <c r="F24" s="13">
        <v>1194</v>
      </c>
      <c r="G24" s="13">
        <v>0</v>
      </c>
      <c r="H24" s="13">
        <v>0</v>
      </c>
      <c r="I24" s="13">
        <v>1194</v>
      </c>
      <c r="J24" s="13">
        <v>713</v>
      </c>
      <c r="K24" s="13">
        <v>481</v>
      </c>
      <c r="L24" s="13">
        <v>-9</v>
      </c>
      <c r="M24" s="13">
        <v>472</v>
      </c>
    </row>
    <row r="25" spans="1:13" ht="11.25">
      <c r="A25" s="9" t="s">
        <v>12</v>
      </c>
      <c r="B25" s="9" t="s">
        <v>87</v>
      </c>
      <c r="D25" s="11"/>
      <c r="E25" s="12" t="s">
        <v>75</v>
      </c>
      <c r="F25" s="13">
        <v>1978</v>
      </c>
      <c r="G25" s="13">
        <v>0</v>
      </c>
      <c r="H25" s="13">
        <v>0</v>
      </c>
      <c r="I25" s="13">
        <v>1978</v>
      </c>
      <c r="J25" s="13">
        <v>1180</v>
      </c>
      <c r="K25" s="13">
        <v>798</v>
      </c>
      <c r="L25" s="13">
        <v>-15</v>
      </c>
      <c r="M25" s="13">
        <v>783</v>
      </c>
    </row>
    <row r="26" spans="1:13" ht="11.25">
      <c r="A26" s="9" t="s">
        <v>13</v>
      </c>
      <c r="B26" s="9" t="s">
        <v>21</v>
      </c>
      <c r="D26" s="11"/>
      <c r="E26" s="12" t="s">
        <v>76</v>
      </c>
      <c r="F26" s="13">
        <v>380</v>
      </c>
      <c r="G26" s="13">
        <v>0</v>
      </c>
      <c r="H26" s="13">
        <v>0</v>
      </c>
      <c r="I26" s="13">
        <v>380</v>
      </c>
      <c r="J26" s="13">
        <v>267</v>
      </c>
      <c r="K26" s="13">
        <v>113</v>
      </c>
      <c r="L26" s="13">
        <v>-3</v>
      </c>
      <c r="M26" s="13">
        <v>110</v>
      </c>
    </row>
    <row r="27" spans="1:13" ht="22.5">
      <c r="A27" s="9" t="s">
        <v>14</v>
      </c>
      <c r="B27" s="9" t="s">
        <v>22</v>
      </c>
      <c r="D27" s="11"/>
      <c r="E27" s="12" t="s">
        <v>77</v>
      </c>
      <c r="F27" s="13">
        <v>1496</v>
      </c>
      <c r="G27" s="13">
        <v>0</v>
      </c>
      <c r="H27" s="13">
        <v>0</v>
      </c>
      <c r="I27" s="13">
        <v>1496</v>
      </c>
      <c r="J27" s="13">
        <v>913</v>
      </c>
      <c r="K27" s="13">
        <v>583</v>
      </c>
      <c r="L27" s="13">
        <v>-12</v>
      </c>
      <c r="M27" s="13">
        <v>571</v>
      </c>
    </row>
    <row r="28" spans="1:13" ht="11.25">
      <c r="A28" s="9" t="s">
        <v>15</v>
      </c>
      <c r="B28" s="9" t="s">
        <v>23</v>
      </c>
      <c r="D28" s="11"/>
      <c r="E28" s="12" t="s">
        <v>78</v>
      </c>
      <c r="F28" s="13">
        <v>20639</v>
      </c>
      <c r="G28" s="13">
        <v>0</v>
      </c>
      <c r="H28" s="13">
        <v>0</v>
      </c>
      <c r="I28" s="13">
        <v>20639</v>
      </c>
      <c r="J28" s="13">
        <v>16728</v>
      </c>
      <c r="K28" s="13">
        <v>3911</v>
      </c>
      <c r="L28" s="13">
        <v>-33</v>
      </c>
      <c r="M28" s="13">
        <v>3879</v>
      </c>
    </row>
    <row r="29" spans="1:13" ht="11.25">
      <c r="A29" s="9" t="s">
        <v>16</v>
      </c>
      <c r="B29" s="9" t="s">
        <v>157</v>
      </c>
      <c r="D29" s="11"/>
      <c r="E29" s="12" t="s">
        <v>79</v>
      </c>
      <c r="F29" s="13">
        <v>985</v>
      </c>
      <c r="G29" s="13">
        <v>0</v>
      </c>
      <c r="H29" s="13">
        <v>0</v>
      </c>
      <c r="I29" s="13">
        <v>985</v>
      </c>
      <c r="J29" s="13">
        <v>664</v>
      </c>
      <c r="K29" s="13">
        <v>320</v>
      </c>
      <c r="L29" s="13">
        <v>-2</v>
      </c>
      <c r="M29" s="13">
        <v>318</v>
      </c>
    </row>
    <row r="30" spans="1:13" ht="11.25">
      <c r="A30" s="9" t="s">
        <v>17</v>
      </c>
      <c r="B30" s="9" t="s">
        <v>158</v>
      </c>
      <c r="D30" s="11"/>
      <c r="E30" s="12" t="s">
        <v>80</v>
      </c>
      <c r="F30" s="13">
        <v>2222</v>
      </c>
      <c r="G30" s="13">
        <v>0</v>
      </c>
      <c r="H30" s="13">
        <v>0</v>
      </c>
      <c r="I30" s="13">
        <v>2222</v>
      </c>
      <c r="J30" s="13">
        <v>1396</v>
      </c>
      <c r="K30" s="13">
        <v>826</v>
      </c>
      <c r="L30" s="13">
        <v>-10</v>
      </c>
      <c r="M30" s="13">
        <v>816</v>
      </c>
    </row>
    <row r="31" spans="1:13" ht="11.25">
      <c r="A31" s="9" t="s">
        <v>18</v>
      </c>
      <c r="B31" s="9" t="s">
        <v>159</v>
      </c>
      <c r="D31" s="11"/>
      <c r="E31" s="12" t="s">
        <v>81</v>
      </c>
      <c r="F31" s="13">
        <v>620</v>
      </c>
      <c r="G31" s="13">
        <v>0</v>
      </c>
      <c r="H31" s="13">
        <v>0</v>
      </c>
      <c r="I31" s="13">
        <v>620</v>
      </c>
      <c r="J31" s="13">
        <v>431</v>
      </c>
      <c r="K31" s="13">
        <v>189</v>
      </c>
      <c r="L31" s="13">
        <v>-4</v>
      </c>
      <c r="M31" s="13">
        <v>185</v>
      </c>
    </row>
    <row r="32" spans="1:13" ht="11.25">
      <c r="A32" s="9" t="s">
        <v>19</v>
      </c>
      <c r="B32" s="9" t="s">
        <v>160</v>
      </c>
      <c r="D32" s="11"/>
      <c r="E32" s="12" t="s">
        <v>82</v>
      </c>
      <c r="F32" s="13">
        <v>315</v>
      </c>
      <c r="G32" s="13">
        <v>0</v>
      </c>
      <c r="H32" s="13">
        <v>0</v>
      </c>
      <c r="I32" s="13">
        <v>315</v>
      </c>
      <c r="J32" s="13">
        <v>195</v>
      </c>
      <c r="K32" s="13">
        <v>120</v>
      </c>
      <c r="L32" s="13">
        <v>-2</v>
      </c>
      <c r="M32" s="13">
        <v>118</v>
      </c>
    </row>
    <row r="33" spans="1:13" ht="11.25">
      <c r="A33" s="9" t="s">
        <v>20</v>
      </c>
      <c r="B33" s="9" t="s">
        <v>161</v>
      </c>
      <c r="D33" s="11"/>
      <c r="E33" s="12" t="s">
        <v>83</v>
      </c>
      <c r="F33" s="13">
        <v>5196</v>
      </c>
      <c r="G33" s="13">
        <v>0</v>
      </c>
      <c r="H33" s="13">
        <v>0</v>
      </c>
      <c r="I33" s="13">
        <v>5196</v>
      </c>
      <c r="J33" s="13">
        <v>2751</v>
      </c>
      <c r="K33" s="13">
        <v>2445</v>
      </c>
      <c r="L33" s="13">
        <v>-10</v>
      </c>
      <c r="M33" s="13">
        <v>2434</v>
      </c>
    </row>
    <row r="34" spans="1:13" ht="11.25">
      <c r="A34" s="9" t="s">
        <v>87</v>
      </c>
      <c r="B34" s="9" t="s">
        <v>26</v>
      </c>
      <c r="D34" s="11"/>
      <c r="E34" s="12" t="s">
        <v>84</v>
      </c>
      <c r="F34" s="13">
        <v>370</v>
      </c>
      <c r="G34" s="13">
        <v>0</v>
      </c>
      <c r="H34" s="13">
        <v>0</v>
      </c>
      <c r="I34" s="13">
        <v>370</v>
      </c>
      <c r="J34" s="13">
        <v>200</v>
      </c>
      <c r="K34" s="13">
        <v>170</v>
      </c>
      <c r="L34" s="13">
        <v>-1</v>
      </c>
      <c r="M34" s="13">
        <v>169</v>
      </c>
    </row>
    <row r="35" spans="1:13" ht="11.25">
      <c r="A35" s="9" t="s">
        <v>60</v>
      </c>
      <c r="B35" s="9" t="s">
        <v>152</v>
      </c>
      <c r="D35" s="58" t="s">
        <v>45</v>
      </c>
      <c r="E35" s="58"/>
      <c r="F35" s="13">
        <v>89529</v>
      </c>
      <c r="G35" s="13">
        <v>0</v>
      </c>
      <c r="H35" s="13">
        <v>0</v>
      </c>
      <c r="I35" s="13">
        <v>89529</v>
      </c>
      <c r="J35" s="13">
        <v>55704</v>
      </c>
      <c r="K35" s="13">
        <v>33825</v>
      </c>
      <c r="L35" s="13">
        <v>-226</v>
      </c>
      <c r="M35" s="13">
        <v>33598</v>
      </c>
    </row>
    <row r="36" spans="1:13" ht="11.25">
      <c r="A36" s="9"/>
      <c r="B36" s="9"/>
      <c r="D36" s="15"/>
      <c r="E36" s="15"/>
      <c r="F36" s="13"/>
      <c r="G36" s="13"/>
      <c r="H36" s="13"/>
      <c r="I36" s="13"/>
      <c r="J36" s="13"/>
      <c r="K36" s="13"/>
      <c r="L36" s="13"/>
      <c r="M36" s="13"/>
    </row>
    <row r="37" spans="1:13" ht="11.25">
      <c r="A37" s="9" t="s">
        <v>21</v>
      </c>
      <c r="B37" s="9" t="s">
        <v>28</v>
      </c>
      <c r="D37" s="16" t="s">
        <v>85</v>
      </c>
      <c r="E37" s="12"/>
      <c r="F37" s="13">
        <v>2854</v>
      </c>
      <c r="G37" s="13">
        <v>0</v>
      </c>
      <c r="H37" s="13">
        <v>0</v>
      </c>
      <c r="I37" s="13">
        <v>2854</v>
      </c>
      <c r="J37" s="13">
        <v>1486</v>
      </c>
      <c r="K37" s="13">
        <v>1368</v>
      </c>
      <c r="L37" s="13">
        <v>-82</v>
      </c>
      <c r="M37" s="13">
        <v>1286</v>
      </c>
    </row>
    <row r="38" spans="1:13" ht="11.25">
      <c r="A38" s="9"/>
      <c r="B38" s="9"/>
      <c r="D38" s="15"/>
      <c r="E38" s="15"/>
      <c r="F38" s="13"/>
      <c r="G38" s="13"/>
      <c r="H38" s="13"/>
      <c r="I38" s="13"/>
      <c r="J38" s="13"/>
      <c r="K38" s="13"/>
      <c r="L38" s="13"/>
      <c r="M38" s="13"/>
    </row>
    <row r="39" spans="1:13" ht="11.25">
      <c r="A39" s="9" t="s">
        <v>91</v>
      </c>
      <c r="B39" s="9" t="s">
        <v>162</v>
      </c>
      <c r="D39" s="58" t="s">
        <v>89</v>
      </c>
      <c r="E39" s="58"/>
      <c r="F39" s="13"/>
      <c r="G39" s="13"/>
      <c r="H39" s="13"/>
      <c r="I39" s="13"/>
      <c r="J39" s="13"/>
      <c r="K39" s="13"/>
      <c r="L39" s="13"/>
      <c r="M39" s="13"/>
    </row>
    <row r="40" spans="1:13" ht="11.25">
      <c r="A40" s="9" t="s">
        <v>22</v>
      </c>
      <c r="B40" s="9" t="s">
        <v>163</v>
      </c>
      <c r="D40" s="11"/>
      <c r="E40" s="12" t="s">
        <v>86</v>
      </c>
      <c r="F40" s="13">
        <v>3</v>
      </c>
      <c r="G40" s="13">
        <v>0</v>
      </c>
      <c r="H40" s="13">
        <v>218</v>
      </c>
      <c r="I40" s="13">
        <v>221</v>
      </c>
      <c r="J40" s="13">
        <v>109</v>
      </c>
      <c r="K40" s="13">
        <v>112</v>
      </c>
      <c r="L40" s="13">
        <v>-20</v>
      </c>
      <c r="M40" s="13">
        <v>92</v>
      </c>
    </row>
    <row r="41" spans="1:13" ht="11.25" customHeight="1">
      <c r="A41" s="9" t="s">
        <v>23</v>
      </c>
      <c r="B41" s="9" t="s">
        <v>164</v>
      </c>
      <c r="D41" s="11"/>
      <c r="E41" s="12" t="s">
        <v>147</v>
      </c>
      <c r="F41" s="13">
        <v>376</v>
      </c>
      <c r="G41" s="13">
        <v>0</v>
      </c>
      <c r="H41" s="13">
        <v>489</v>
      </c>
      <c r="I41" s="13">
        <v>865</v>
      </c>
      <c r="J41" s="13">
        <v>493</v>
      </c>
      <c r="K41" s="13">
        <v>372</v>
      </c>
      <c r="L41" s="13">
        <v>-77</v>
      </c>
      <c r="M41" s="13">
        <v>295</v>
      </c>
    </row>
    <row r="42" spans="1:13" ht="11.25" customHeight="1">
      <c r="A42" s="9" t="s">
        <v>91</v>
      </c>
      <c r="B42" s="9" t="s">
        <v>162</v>
      </c>
      <c r="D42" s="58" t="s">
        <v>90</v>
      </c>
      <c r="E42" s="58"/>
      <c r="F42" s="13">
        <v>379</v>
      </c>
      <c r="G42" s="13">
        <v>0</v>
      </c>
      <c r="H42" s="13">
        <v>707</v>
      </c>
      <c r="I42" s="13">
        <v>1086</v>
      </c>
      <c r="J42" s="13">
        <v>603</v>
      </c>
      <c r="K42" s="13">
        <v>484</v>
      </c>
      <c r="L42" s="13">
        <v>-96</v>
      </c>
      <c r="M42" s="13">
        <v>388</v>
      </c>
    </row>
    <row r="43" spans="1:13" ht="11.25">
      <c r="A43" s="5"/>
      <c r="B43" s="5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ht="11.25">
      <c r="A44" s="9" t="s">
        <v>88</v>
      </c>
      <c r="B44" s="9" t="s">
        <v>150</v>
      </c>
      <c r="C44" s="4" t="s">
        <v>47</v>
      </c>
      <c r="D44" s="11"/>
      <c r="E44" s="11"/>
      <c r="F44" s="13">
        <v>93789</v>
      </c>
      <c r="G44" s="13">
        <v>0</v>
      </c>
      <c r="H44" s="13">
        <v>707</v>
      </c>
      <c r="I44" s="13">
        <v>94496</v>
      </c>
      <c r="J44" s="13">
        <v>58393</v>
      </c>
      <c r="K44" s="13">
        <v>36103</v>
      </c>
      <c r="L44" s="13">
        <v>-420</v>
      </c>
      <c r="M44" s="13">
        <v>35684</v>
      </c>
    </row>
    <row r="45" spans="1:13" ht="8.25" customHeight="1" thickBot="1">
      <c r="A45" s="17"/>
      <c r="B45" s="17"/>
      <c r="C45" s="18"/>
      <c r="D45" s="19"/>
      <c r="E45" s="20"/>
      <c r="F45" s="21"/>
      <c r="G45" s="21"/>
      <c r="H45" s="21"/>
      <c r="I45" s="21"/>
      <c r="J45" s="21"/>
      <c r="K45" s="21"/>
      <c r="L45" s="21"/>
      <c r="M45" s="21"/>
    </row>
    <row r="46" spans="1:6" s="2" customFormat="1" ht="12.75">
      <c r="A46" s="1" t="s">
        <v>187</v>
      </c>
      <c r="B46" s="1"/>
      <c r="F46" s="3"/>
    </row>
    <row r="47" spans="2:13" ht="12.75" customHeight="1" thickBot="1">
      <c r="B47" s="59" t="s"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6" t="s">
        <v>3</v>
      </c>
      <c r="G49" s="6" t="s">
        <v>5</v>
      </c>
      <c r="H49" s="6" t="s">
        <v>35</v>
      </c>
      <c r="I49" s="6" t="s">
        <v>37</v>
      </c>
      <c r="J49" s="6" t="s">
        <v>8</v>
      </c>
      <c r="K49" s="6" t="s">
        <v>38</v>
      </c>
      <c r="L49" s="6" t="s">
        <v>42</v>
      </c>
      <c r="M49" s="6" t="s">
        <v>39</v>
      </c>
    </row>
    <row r="50" spans="1:13" s="7" customFormat="1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.25">
      <c r="A51" s="5">
        <v>27</v>
      </c>
      <c r="B51" s="5" t="s">
        <v>122</v>
      </c>
      <c r="C51" s="10" t="s">
        <v>30</v>
      </c>
      <c r="D51" s="11"/>
      <c r="E51" s="11"/>
      <c r="F51" s="13">
        <v>24878</v>
      </c>
      <c r="G51" s="13">
        <v>19</v>
      </c>
      <c r="H51" s="13">
        <v>1081</v>
      </c>
      <c r="I51" s="13">
        <v>25978</v>
      </c>
      <c r="J51" s="13">
        <v>17399</v>
      </c>
      <c r="K51" s="13">
        <v>8579</v>
      </c>
      <c r="L51" s="13">
        <v>-23</v>
      </c>
      <c r="M51" s="13">
        <v>8556</v>
      </c>
    </row>
    <row r="52" spans="1:13" ht="12.75">
      <c r="A52" s="5"/>
      <c r="B52" s="5"/>
      <c r="D52" s="22"/>
      <c r="E52" s="11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5" t="s">
        <v>92</v>
      </c>
      <c r="B53" s="5" t="s">
        <v>165</v>
      </c>
      <c r="C53" s="10" t="s">
        <v>32</v>
      </c>
      <c r="D53" s="22"/>
      <c r="E53" s="11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/>
      <c r="B54" s="5"/>
      <c r="C54" s="10"/>
      <c r="D54" s="22"/>
      <c r="E54" s="11"/>
      <c r="F54" s="13"/>
      <c r="G54" s="13"/>
      <c r="H54" s="13"/>
      <c r="I54" s="13"/>
      <c r="J54" s="13"/>
      <c r="K54" s="13"/>
      <c r="L54" s="13"/>
      <c r="M54" s="13"/>
    </row>
    <row r="55" spans="1:13" ht="11.25">
      <c r="A55" s="5" t="s">
        <v>99</v>
      </c>
      <c r="B55" s="5" t="s">
        <v>166</v>
      </c>
      <c r="C55" s="10"/>
      <c r="D55" s="58" t="s">
        <v>97</v>
      </c>
      <c r="E55" s="58"/>
      <c r="F55" s="13"/>
      <c r="G55" s="13"/>
      <c r="H55" s="13"/>
      <c r="I55" s="13"/>
      <c r="J55" s="13"/>
      <c r="K55" s="13"/>
      <c r="L55" s="13"/>
      <c r="M55" s="13"/>
    </row>
    <row r="56" spans="1:13" ht="11.25" customHeight="1">
      <c r="A56" s="5">
        <v>28</v>
      </c>
      <c r="B56" s="5">
        <v>45</v>
      </c>
      <c r="D56" s="11"/>
      <c r="E56" s="11" t="s">
        <v>94</v>
      </c>
      <c r="F56" s="13">
        <v>1741</v>
      </c>
      <c r="G56" s="13">
        <v>0</v>
      </c>
      <c r="H56" s="13">
        <v>0</v>
      </c>
      <c r="I56" s="13">
        <v>1741</v>
      </c>
      <c r="J56" s="13">
        <v>578</v>
      </c>
      <c r="K56" s="13">
        <v>1164</v>
      </c>
      <c r="L56" s="13">
        <v>-10</v>
      </c>
      <c r="M56" s="13">
        <v>1154</v>
      </c>
    </row>
    <row r="57" spans="1:13" ht="11.25">
      <c r="A57" s="5">
        <v>29</v>
      </c>
      <c r="B57" s="5">
        <v>46</v>
      </c>
      <c r="D57" s="11"/>
      <c r="E57" s="11" t="s">
        <v>95</v>
      </c>
      <c r="F57" s="13">
        <v>9411</v>
      </c>
      <c r="G57" s="13">
        <v>0</v>
      </c>
      <c r="H57" s="13">
        <v>0</v>
      </c>
      <c r="I57" s="13">
        <v>9411</v>
      </c>
      <c r="J57" s="13">
        <v>4087</v>
      </c>
      <c r="K57" s="13">
        <v>5325</v>
      </c>
      <c r="L57" s="13">
        <v>-53</v>
      </c>
      <c r="M57" s="13">
        <v>5272</v>
      </c>
    </row>
    <row r="58" spans="1:13" ht="11.25">
      <c r="A58" s="5">
        <v>30</v>
      </c>
      <c r="B58" s="5">
        <v>47</v>
      </c>
      <c r="D58" s="11"/>
      <c r="E58" s="11" t="s">
        <v>96</v>
      </c>
      <c r="F58" s="13">
        <v>6652</v>
      </c>
      <c r="G58" s="13">
        <v>0</v>
      </c>
      <c r="H58" s="13">
        <v>0</v>
      </c>
      <c r="I58" s="13">
        <v>6652</v>
      </c>
      <c r="J58" s="13">
        <v>2194</v>
      </c>
      <c r="K58" s="13">
        <v>4459</v>
      </c>
      <c r="L58" s="13">
        <v>-37</v>
      </c>
      <c r="M58" s="13">
        <v>4421</v>
      </c>
    </row>
    <row r="59" spans="1:13" ht="11.25">
      <c r="A59" s="5" t="s">
        <v>99</v>
      </c>
      <c r="B59" s="5" t="s">
        <v>166</v>
      </c>
      <c r="C59" s="10"/>
      <c r="D59" s="58" t="s">
        <v>98</v>
      </c>
      <c r="E59" s="58"/>
      <c r="F59" s="13">
        <v>17805</v>
      </c>
      <c r="G59" s="13">
        <v>0</v>
      </c>
      <c r="H59" s="13">
        <v>0</v>
      </c>
      <c r="I59" s="13">
        <v>17805</v>
      </c>
      <c r="J59" s="13">
        <v>6858</v>
      </c>
      <c r="K59" s="13">
        <v>10947</v>
      </c>
      <c r="L59" s="13">
        <v>-100</v>
      </c>
      <c r="M59" s="13">
        <v>10847</v>
      </c>
    </row>
    <row r="60" spans="1:13" ht="11.25">
      <c r="A60" s="5"/>
      <c r="B60" s="5"/>
      <c r="D60" s="11"/>
      <c r="E60" s="11"/>
      <c r="F60" s="13"/>
      <c r="G60" s="13"/>
      <c r="H60" s="13"/>
      <c r="I60" s="13"/>
      <c r="J60" s="13"/>
      <c r="K60" s="13"/>
      <c r="L60" s="13"/>
      <c r="M60" s="13"/>
    </row>
    <row r="61" spans="1:13" ht="11.25">
      <c r="A61" s="5" t="s">
        <v>105</v>
      </c>
      <c r="B61" s="5" t="s">
        <v>167</v>
      </c>
      <c r="D61" s="58" t="s">
        <v>106</v>
      </c>
      <c r="E61" s="58"/>
      <c r="F61" s="13"/>
      <c r="G61" s="13"/>
      <c r="H61" s="13"/>
      <c r="I61" s="13"/>
      <c r="J61" s="13"/>
      <c r="K61" s="13"/>
      <c r="L61" s="13"/>
      <c r="M61" s="13"/>
    </row>
    <row r="62" spans="1:13" ht="11.25">
      <c r="A62" s="5" t="s">
        <v>24</v>
      </c>
      <c r="B62" s="5">
        <v>49</v>
      </c>
      <c r="D62" s="11"/>
      <c r="E62" s="11" t="s">
        <v>100</v>
      </c>
      <c r="F62" s="13">
        <v>2016</v>
      </c>
      <c r="G62" s="13">
        <v>0</v>
      </c>
      <c r="H62" s="13">
        <v>0</v>
      </c>
      <c r="I62" s="13">
        <v>2016</v>
      </c>
      <c r="J62" s="13">
        <v>1084</v>
      </c>
      <c r="K62" s="13">
        <v>932</v>
      </c>
      <c r="L62" s="13">
        <v>-64</v>
      </c>
      <c r="M62" s="13">
        <v>868</v>
      </c>
    </row>
    <row r="63" spans="1:13" ht="11.25">
      <c r="A63" s="5" t="s">
        <v>25</v>
      </c>
      <c r="B63" s="5">
        <v>50</v>
      </c>
      <c r="D63" s="11"/>
      <c r="E63" s="11" t="s">
        <v>101</v>
      </c>
      <c r="F63" s="13">
        <v>308</v>
      </c>
      <c r="G63" s="13">
        <v>0</v>
      </c>
      <c r="H63" s="13">
        <v>0</v>
      </c>
      <c r="I63" s="13">
        <v>308</v>
      </c>
      <c r="J63" s="13">
        <v>185</v>
      </c>
      <c r="K63" s="13">
        <v>123</v>
      </c>
      <c r="L63" s="13">
        <v>-10</v>
      </c>
      <c r="M63" s="13">
        <v>113</v>
      </c>
    </row>
    <row r="64" spans="1:13" ht="11.25">
      <c r="A64" s="5" t="s">
        <v>26</v>
      </c>
      <c r="B64" s="5">
        <v>51</v>
      </c>
      <c r="D64" s="11"/>
      <c r="E64" s="11" t="s">
        <v>102</v>
      </c>
      <c r="F64" s="13">
        <v>2052</v>
      </c>
      <c r="G64" s="13">
        <v>0</v>
      </c>
      <c r="H64" s="13">
        <v>0</v>
      </c>
      <c r="I64" s="13">
        <v>2052</v>
      </c>
      <c r="J64" s="13">
        <v>935</v>
      </c>
      <c r="K64" s="13">
        <v>1117</v>
      </c>
      <c r="L64" s="13">
        <v>-66</v>
      </c>
      <c r="M64" s="13">
        <v>1051</v>
      </c>
    </row>
    <row r="65" spans="1:13" ht="11.25">
      <c r="A65" s="5" t="s">
        <v>27</v>
      </c>
      <c r="B65" s="5">
        <v>52</v>
      </c>
      <c r="D65" s="11"/>
      <c r="E65" s="11" t="s">
        <v>103</v>
      </c>
      <c r="F65" s="13">
        <v>2192</v>
      </c>
      <c r="G65" s="13">
        <v>0</v>
      </c>
      <c r="H65" s="13">
        <v>0</v>
      </c>
      <c r="I65" s="13">
        <v>2192</v>
      </c>
      <c r="J65" s="13">
        <v>1243</v>
      </c>
      <c r="K65" s="13">
        <v>950</v>
      </c>
      <c r="L65" s="13">
        <v>-70</v>
      </c>
      <c r="M65" s="13">
        <v>880</v>
      </c>
    </row>
    <row r="66" spans="1:13" ht="11.25">
      <c r="A66" s="5" t="s">
        <v>28</v>
      </c>
      <c r="B66" s="5">
        <v>53</v>
      </c>
      <c r="D66" s="11"/>
      <c r="E66" s="11" t="s">
        <v>104</v>
      </c>
      <c r="F66" s="13">
        <v>1142</v>
      </c>
      <c r="G66" s="13">
        <v>0</v>
      </c>
      <c r="H66" s="13">
        <v>0</v>
      </c>
      <c r="I66" s="13">
        <v>1142</v>
      </c>
      <c r="J66" s="13">
        <v>260</v>
      </c>
      <c r="K66" s="13">
        <v>882</v>
      </c>
      <c r="L66" s="13">
        <v>-36</v>
      </c>
      <c r="M66" s="13">
        <v>845</v>
      </c>
    </row>
    <row r="67" spans="1:13" ht="11.25" customHeight="1">
      <c r="A67" s="5" t="s">
        <v>105</v>
      </c>
      <c r="B67" s="5" t="s">
        <v>167</v>
      </c>
      <c r="D67" s="58" t="s">
        <v>107</v>
      </c>
      <c r="E67" s="58"/>
      <c r="F67" s="13">
        <v>7710</v>
      </c>
      <c r="G67" s="13">
        <v>0</v>
      </c>
      <c r="H67" s="13">
        <v>0</v>
      </c>
      <c r="I67" s="13">
        <v>7710</v>
      </c>
      <c r="J67" s="13">
        <v>3706</v>
      </c>
      <c r="K67" s="13">
        <v>4004</v>
      </c>
      <c r="L67" s="13">
        <v>-246</v>
      </c>
      <c r="M67" s="13">
        <v>3757</v>
      </c>
    </row>
    <row r="68" spans="1:13" ht="11.25">
      <c r="A68" s="5"/>
      <c r="B68" s="5"/>
      <c r="D68" s="11"/>
      <c r="E68" s="11"/>
      <c r="F68" s="13"/>
      <c r="G68" s="13"/>
      <c r="H68" s="13"/>
      <c r="I68" s="13"/>
      <c r="J68" s="13"/>
      <c r="K68" s="13"/>
      <c r="L68" s="13"/>
      <c r="M68" s="13"/>
    </row>
    <row r="69" spans="1:13" ht="11.25">
      <c r="A69" s="5">
        <v>36</v>
      </c>
      <c r="B69" s="5" t="s">
        <v>168</v>
      </c>
      <c r="D69" s="58" t="s">
        <v>108</v>
      </c>
      <c r="E69" s="58"/>
      <c r="F69" s="13">
        <v>6880</v>
      </c>
      <c r="G69" s="13">
        <v>0</v>
      </c>
      <c r="H69" s="13">
        <v>0</v>
      </c>
      <c r="I69" s="13">
        <v>6880</v>
      </c>
      <c r="J69" s="13">
        <v>4148</v>
      </c>
      <c r="K69" s="13">
        <v>2732</v>
      </c>
      <c r="L69" s="13">
        <v>-57</v>
      </c>
      <c r="M69" s="13">
        <v>2674</v>
      </c>
    </row>
    <row r="70" spans="1:13" ht="11.25">
      <c r="A70" s="5"/>
      <c r="B70" s="5"/>
      <c r="D70" s="11"/>
      <c r="E70" s="11"/>
      <c r="F70" s="13"/>
      <c r="G70" s="13"/>
      <c r="H70" s="13"/>
      <c r="I70" s="13"/>
      <c r="J70" s="13"/>
      <c r="K70" s="13"/>
      <c r="L70" s="13"/>
      <c r="M70" s="13"/>
    </row>
    <row r="71" spans="1:13" ht="11.25">
      <c r="A71" s="5" t="s">
        <v>111</v>
      </c>
      <c r="B71" s="5" t="s">
        <v>169</v>
      </c>
      <c r="D71" s="58" t="s">
        <v>109</v>
      </c>
      <c r="E71" s="58"/>
      <c r="F71" s="13"/>
      <c r="G71" s="13"/>
      <c r="H71" s="13"/>
      <c r="I71" s="13"/>
      <c r="J71" s="13"/>
      <c r="K71" s="13"/>
      <c r="L71" s="13"/>
      <c r="M71" s="13"/>
    </row>
    <row r="72" spans="1:13" ht="11.25">
      <c r="A72" s="5" t="s">
        <v>170</v>
      </c>
      <c r="B72" s="5" t="s">
        <v>171</v>
      </c>
      <c r="D72" s="11"/>
      <c r="E72" s="11" t="s">
        <v>112</v>
      </c>
      <c r="F72" s="13">
        <v>7548</v>
      </c>
      <c r="G72" s="13">
        <v>0</v>
      </c>
      <c r="H72" s="13">
        <v>0</v>
      </c>
      <c r="I72" s="13">
        <v>7548</v>
      </c>
      <c r="J72" s="13">
        <v>5170</v>
      </c>
      <c r="K72" s="13">
        <v>2379</v>
      </c>
      <c r="L72" s="13">
        <v>-10</v>
      </c>
      <c r="M72" s="13">
        <v>2369</v>
      </c>
    </row>
    <row r="73" spans="1:13" ht="11.25">
      <c r="A73" s="5">
        <v>39</v>
      </c>
      <c r="B73" s="5">
        <v>61</v>
      </c>
      <c r="D73" s="11"/>
      <c r="E73" s="11" t="s">
        <v>113</v>
      </c>
      <c r="F73" s="13">
        <v>6913</v>
      </c>
      <c r="G73" s="13">
        <v>0</v>
      </c>
      <c r="H73" s="13">
        <v>0</v>
      </c>
      <c r="I73" s="13">
        <v>6913</v>
      </c>
      <c r="J73" s="13">
        <v>5345</v>
      </c>
      <c r="K73" s="13">
        <v>1567</v>
      </c>
      <c r="L73" s="13">
        <v>-19</v>
      </c>
      <c r="M73" s="13">
        <v>1549</v>
      </c>
    </row>
    <row r="74" spans="1:13" ht="22.5">
      <c r="A74" s="5">
        <v>40</v>
      </c>
      <c r="B74" s="5" t="s">
        <v>172</v>
      </c>
      <c r="D74" s="11"/>
      <c r="E74" s="11" t="s">
        <v>114</v>
      </c>
      <c r="F74" s="13">
        <v>8298</v>
      </c>
      <c r="G74" s="13">
        <v>0</v>
      </c>
      <c r="H74" s="13">
        <v>0</v>
      </c>
      <c r="I74" s="13">
        <v>8298</v>
      </c>
      <c r="J74" s="13">
        <v>5331</v>
      </c>
      <c r="K74" s="13">
        <v>2967</v>
      </c>
      <c r="L74" s="13">
        <v>-36</v>
      </c>
      <c r="M74" s="13">
        <v>2930</v>
      </c>
    </row>
    <row r="75" spans="1:13" ht="11.25" customHeight="1">
      <c r="A75" s="5" t="s">
        <v>111</v>
      </c>
      <c r="B75" s="5" t="s">
        <v>169</v>
      </c>
      <c r="D75" s="58" t="s">
        <v>110</v>
      </c>
      <c r="E75" s="58"/>
      <c r="F75" s="13">
        <v>22759</v>
      </c>
      <c r="G75" s="13">
        <v>0</v>
      </c>
      <c r="H75" s="13">
        <v>0</v>
      </c>
      <c r="I75" s="13">
        <v>22759</v>
      </c>
      <c r="J75" s="13">
        <v>15846</v>
      </c>
      <c r="K75" s="13">
        <v>6913</v>
      </c>
      <c r="L75" s="13">
        <v>-64</v>
      </c>
      <c r="M75" s="13">
        <v>6848</v>
      </c>
    </row>
    <row r="76" spans="1:13" ht="11.25">
      <c r="A76" s="5"/>
      <c r="B76" s="5"/>
      <c r="D76" s="11"/>
      <c r="E76" s="11"/>
      <c r="F76" s="13"/>
      <c r="G76" s="13"/>
      <c r="H76" s="13"/>
      <c r="I76" s="13"/>
      <c r="J76" s="13"/>
      <c r="K76" s="13"/>
      <c r="L76" s="13"/>
      <c r="M76" s="13"/>
    </row>
    <row r="77" spans="1:13" ht="11.25">
      <c r="A77" s="5" t="s">
        <v>122</v>
      </c>
      <c r="B77" s="5" t="s">
        <v>173</v>
      </c>
      <c r="D77" s="58" t="s">
        <v>115</v>
      </c>
      <c r="E77" s="58"/>
      <c r="F77" s="13"/>
      <c r="G77" s="13"/>
      <c r="H77" s="13"/>
      <c r="I77" s="13"/>
      <c r="J77" s="13"/>
      <c r="K77" s="13"/>
      <c r="L77" s="13"/>
      <c r="M77" s="13"/>
    </row>
    <row r="78" spans="1:13" ht="11.25">
      <c r="A78" s="5" t="s">
        <v>29</v>
      </c>
      <c r="B78" s="5">
        <v>64</v>
      </c>
      <c r="D78" s="11"/>
      <c r="E78" s="11" t="s">
        <v>117</v>
      </c>
      <c r="F78" s="13">
        <v>7663</v>
      </c>
      <c r="G78" s="13">
        <v>0</v>
      </c>
      <c r="H78" s="13">
        <v>0</v>
      </c>
      <c r="I78" s="13">
        <v>7663</v>
      </c>
      <c r="J78" s="13">
        <v>2430</v>
      </c>
      <c r="K78" s="13">
        <v>5233</v>
      </c>
      <c r="L78" s="13">
        <v>-25</v>
      </c>
      <c r="M78" s="13">
        <v>5208</v>
      </c>
    </row>
    <row r="79" spans="1:13" ht="22.5">
      <c r="A79" s="5" t="s">
        <v>120</v>
      </c>
      <c r="B79" s="5">
        <v>65</v>
      </c>
      <c r="D79" s="11"/>
      <c r="E79" s="11" t="s">
        <v>118</v>
      </c>
      <c r="F79" s="13">
        <v>8577</v>
      </c>
      <c r="G79" s="13">
        <v>0</v>
      </c>
      <c r="H79" s="13">
        <v>0</v>
      </c>
      <c r="I79" s="13">
        <v>8577</v>
      </c>
      <c r="J79" s="13">
        <v>6564</v>
      </c>
      <c r="K79" s="13">
        <v>2013</v>
      </c>
      <c r="L79" s="13">
        <v>-28</v>
      </c>
      <c r="M79" s="13">
        <v>1985</v>
      </c>
    </row>
    <row r="80" spans="1:13" ht="11.25">
      <c r="A80" s="5" t="s">
        <v>121</v>
      </c>
      <c r="B80" s="5">
        <v>66</v>
      </c>
      <c r="D80" s="11"/>
      <c r="E80" s="11" t="s">
        <v>119</v>
      </c>
      <c r="F80" s="13">
        <v>5030</v>
      </c>
      <c r="G80" s="13">
        <v>0</v>
      </c>
      <c r="H80" s="13">
        <v>0</v>
      </c>
      <c r="I80" s="13">
        <v>5030</v>
      </c>
      <c r="J80" s="13">
        <v>3189</v>
      </c>
      <c r="K80" s="13">
        <v>1841</v>
      </c>
      <c r="L80" s="13">
        <v>-16</v>
      </c>
      <c r="M80" s="13">
        <v>1825</v>
      </c>
    </row>
    <row r="81" spans="1:13" ht="11.25">
      <c r="A81" s="5" t="s">
        <v>122</v>
      </c>
      <c r="B81" s="5" t="s">
        <v>173</v>
      </c>
      <c r="D81" s="58" t="s">
        <v>116</v>
      </c>
      <c r="E81" s="58"/>
      <c r="F81" s="13">
        <v>21270</v>
      </c>
      <c r="G81" s="13">
        <v>0</v>
      </c>
      <c r="H81" s="13">
        <v>0</v>
      </c>
      <c r="I81" s="13">
        <v>21270</v>
      </c>
      <c r="J81" s="13">
        <v>12183</v>
      </c>
      <c r="K81" s="13">
        <v>9086</v>
      </c>
      <c r="L81" s="13">
        <v>-69</v>
      </c>
      <c r="M81" s="13">
        <v>9018</v>
      </c>
    </row>
    <row r="82" spans="1:13" ht="11.25">
      <c r="A82" s="5"/>
      <c r="B82" s="5"/>
      <c r="D82" s="11"/>
      <c r="E82" s="11"/>
      <c r="F82" s="13"/>
      <c r="G82" s="13"/>
      <c r="H82" s="13"/>
      <c r="I82" s="13"/>
      <c r="J82" s="13"/>
      <c r="K82" s="13"/>
      <c r="L82" s="13"/>
      <c r="M82" s="13"/>
    </row>
    <row r="83" spans="1:13" ht="11.25">
      <c r="A83" s="5">
        <v>44</v>
      </c>
      <c r="B83" s="5">
        <v>68</v>
      </c>
      <c r="D83" s="58" t="s">
        <v>51</v>
      </c>
      <c r="E83" s="58"/>
      <c r="F83" s="13">
        <v>4109</v>
      </c>
      <c r="G83" s="13">
        <v>8079</v>
      </c>
      <c r="H83" s="13">
        <v>0</v>
      </c>
      <c r="I83" s="13">
        <v>12188</v>
      </c>
      <c r="J83" s="13">
        <v>3580</v>
      </c>
      <c r="K83" s="13">
        <v>8608</v>
      </c>
      <c r="L83" s="13">
        <v>-17</v>
      </c>
      <c r="M83" s="13">
        <v>8592</v>
      </c>
    </row>
    <row r="84" spans="1:13" ht="8.25" customHeight="1" thickBot="1">
      <c r="A84" s="17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1"/>
      <c r="M84" s="21"/>
    </row>
    <row r="85" spans="1:6" s="2" customFormat="1" ht="12.75">
      <c r="A85" s="1" t="s">
        <v>187</v>
      </c>
      <c r="B85" s="1"/>
      <c r="F85" s="3"/>
    </row>
    <row r="86" spans="2:13" ht="12.75" customHeight="1" thickBot="1">
      <c r="B86" s="59" t="s"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6" t="s">
        <v>3</v>
      </c>
      <c r="G88" s="6" t="s">
        <v>5</v>
      </c>
      <c r="H88" s="6" t="s">
        <v>35</v>
      </c>
      <c r="I88" s="6" t="s">
        <v>37</v>
      </c>
      <c r="J88" s="6" t="s">
        <v>8</v>
      </c>
      <c r="K88" s="6" t="s">
        <v>38</v>
      </c>
      <c r="L88" s="6" t="s">
        <v>42</v>
      </c>
      <c r="M88" s="6" t="s">
        <v>39</v>
      </c>
    </row>
    <row r="89" spans="1:13" s="7" customFormat="1" ht="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5" t="s">
        <v>92</v>
      </c>
      <c r="B90" s="5" t="s">
        <v>165</v>
      </c>
      <c r="C90" s="10" t="s">
        <v>40</v>
      </c>
      <c r="D90" s="22"/>
      <c r="E90" s="11"/>
      <c r="F90" s="13"/>
      <c r="G90" s="13"/>
      <c r="H90" s="13"/>
      <c r="I90" s="13"/>
      <c r="J90" s="13"/>
      <c r="K90" s="13"/>
      <c r="L90" s="13"/>
      <c r="M90" s="13"/>
    </row>
    <row r="91" spans="1:13" ht="11.25">
      <c r="A91" s="5"/>
      <c r="B91" s="5"/>
      <c r="D91" s="11"/>
      <c r="E91" s="11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5" t="s">
        <v>125</v>
      </c>
      <c r="B92" s="5" t="s">
        <v>174</v>
      </c>
      <c r="D92" s="58" t="s">
        <v>123</v>
      </c>
      <c r="E92" s="58"/>
      <c r="F92" s="13"/>
      <c r="G92" s="13"/>
      <c r="H92" s="13"/>
      <c r="I92" s="13"/>
      <c r="J92" s="13"/>
      <c r="K92" s="13"/>
      <c r="L92" s="13"/>
      <c r="M92" s="13"/>
    </row>
    <row r="93" spans="1:13" ht="22.5">
      <c r="A93" s="5">
        <v>45</v>
      </c>
      <c r="B93" s="5" t="s">
        <v>175</v>
      </c>
      <c r="D93" s="11"/>
      <c r="E93" s="11" t="s">
        <v>126</v>
      </c>
      <c r="F93" s="13">
        <v>4286</v>
      </c>
      <c r="G93" s="13">
        <v>0</v>
      </c>
      <c r="H93" s="13">
        <v>0</v>
      </c>
      <c r="I93" s="13">
        <v>4286</v>
      </c>
      <c r="J93" s="13">
        <v>2244</v>
      </c>
      <c r="K93" s="13">
        <v>2042</v>
      </c>
      <c r="L93" s="13">
        <v>-6</v>
      </c>
      <c r="M93" s="13">
        <v>2037</v>
      </c>
    </row>
    <row r="94" spans="1:13" ht="11.25" customHeight="1">
      <c r="A94" s="5">
        <v>46</v>
      </c>
      <c r="B94" s="5">
        <v>71</v>
      </c>
      <c r="D94" s="11"/>
      <c r="E94" s="11" t="s">
        <v>127</v>
      </c>
      <c r="F94" s="13">
        <v>2541</v>
      </c>
      <c r="G94" s="13">
        <v>0</v>
      </c>
      <c r="H94" s="13">
        <v>0</v>
      </c>
      <c r="I94" s="13">
        <v>2541</v>
      </c>
      <c r="J94" s="13">
        <v>1724</v>
      </c>
      <c r="K94" s="13">
        <v>817</v>
      </c>
      <c r="L94" s="13">
        <v>-3</v>
      </c>
      <c r="M94" s="13">
        <v>813</v>
      </c>
    </row>
    <row r="95" spans="1:13" ht="11.25">
      <c r="A95" s="5">
        <v>47</v>
      </c>
      <c r="B95" s="5">
        <v>72</v>
      </c>
      <c r="D95" s="11"/>
      <c r="E95" s="11" t="s">
        <v>128</v>
      </c>
      <c r="F95" s="13">
        <v>331</v>
      </c>
      <c r="G95" s="13">
        <v>0</v>
      </c>
      <c r="H95" s="13">
        <v>146</v>
      </c>
      <c r="I95" s="13">
        <v>477</v>
      </c>
      <c r="J95" s="13">
        <v>348</v>
      </c>
      <c r="K95" s="13">
        <v>130</v>
      </c>
      <c r="L95" s="13">
        <v>-8</v>
      </c>
      <c r="M95" s="13">
        <v>121</v>
      </c>
    </row>
    <row r="96" spans="1:13" ht="11.25">
      <c r="A96" s="5">
        <v>48</v>
      </c>
      <c r="B96" s="5">
        <v>73</v>
      </c>
      <c r="D96" s="11"/>
      <c r="E96" s="11" t="s">
        <v>129</v>
      </c>
      <c r="F96" s="13">
        <v>2246</v>
      </c>
      <c r="G96" s="13">
        <v>0</v>
      </c>
      <c r="H96" s="13">
        <v>0</v>
      </c>
      <c r="I96" s="13">
        <v>2246</v>
      </c>
      <c r="J96" s="13">
        <v>1788</v>
      </c>
      <c r="K96" s="13">
        <v>457</v>
      </c>
      <c r="L96" s="13">
        <v>-5</v>
      </c>
      <c r="M96" s="13">
        <v>452</v>
      </c>
    </row>
    <row r="97" spans="1:13" ht="11.25" customHeight="1">
      <c r="A97" s="5">
        <v>49</v>
      </c>
      <c r="B97" s="5" t="s">
        <v>176</v>
      </c>
      <c r="D97" s="11"/>
      <c r="E97" s="11" t="s">
        <v>130</v>
      </c>
      <c r="F97" s="13">
        <v>1429</v>
      </c>
      <c r="G97" s="13">
        <v>0</v>
      </c>
      <c r="H97" s="13">
        <v>0</v>
      </c>
      <c r="I97" s="13">
        <v>1429</v>
      </c>
      <c r="J97" s="13">
        <v>684</v>
      </c>
      <c r="K97" s="13">
        <v>745</v>
      </c>
      <c r="L97" s="13">
        <v>-3</v>
      </c>
      <c r="M97" s="13">
        <v>742</v>
      </c>
    </row>
    <row r="98" spans="1:13" ht="11.25">
      <c r="A98" s="5">
        <v>50</v>
      </c>
      <c r="B98" s="5">
        <v>77</v>
      </c>
      <c r="D98" s="11"/>
      <c r="E98" s="11" t="s">
        <v>131</v>
      </c>
      <c r="F98" s="13">
        <v>3067</v>
      </c>
      <c r="G98" s="13">
        <v>0</v>
      </c>
      <c r="H98" s="13">
        <v>0</v>
      </c>
      <c r="I98" s="13">
        <v>3067</v>
      </c>
      <c r="J98" s="13">
        <v>1687</v>
      </c>
      <c r="K98" s="13">
        <v>1380</v>
      </c>
      <c r="L98" s="13">
        <v>-12</v>
      </c>
      <c r="M98" s="13">
        <v>1368</v>
      </c>
    </row>
    <row r="99" spans="1:13" ht="11.25">
      <c r="A99" s="5">
        <v>51</v>
      </c>
      <c r="B99" s="5">
        <v>78</v>
      </c>
      <c r="D99" s="11"/>
      <c r="E99" s="11" t="s">
        <v>132</v>
      </c>
      <c r="F99" s="13">
        <v>600</v>
      </c>
      <c r="G99" s="13">
        <v>0</v>
      </c>
      <c r="H99" s="13">
        <v>0</v>
      </c>
      <c r="I99" s="13">
        <v>600</v>
      </c>
      <c r="J99" s="13">
        <v>318</v>
      </c>
      <c r="K99" s="13">
        <v>283</v>
      </c>
      <c r="L99" s="13">
        <v>-2</v>
      </c>
      <c r="M99" s="13">
        <v>280</v>
      </c>
    </row>
    <row r="100" spans="1:13" ht="22.5">
      <c r="A100" s="5">
        <v>52</v>
      </c>
      <c r="B100" s="5">
        <v>79</v>
      </c>
      <c r="D100" s="11"/>
      <c r="E100" s="11" t="s">
        <v>133</v>
      </c>
      <c r="F100" s="13">
        <v>1934</v>
      </c>
      <c r="G100" s="13">
        <v>0</v>
      </c>
      <c r="H100" s="13">
        <v>0</v>
      </c>
      <c r="I100" s="13">
        <v>1934</v>
      </c>
      <c r="J100" s="13">
        <v>1615</v>
      </c>
      <c r="K100" s="13">
        <v>319</v>
      </c>
      <c r="L100" s="13">
        <v>-7</v>
      </c>
      <c r="M100" s="13">
        <v>311</v>
      </c>
    </row>
    <row r="101" spans="1:13" ht="33.75">
      <c r="A101" s="5">
        <v>53</v>
      </c>
      <c r="B101" s="5" t="s">
        <v>177</v>
      </c>
      <c r="D101" s="11"/>
      <c r="E101" s="11" t="s">
        <v>134</v>
      </c>
      <c r="F101" s="13">
        <v>1223</v>
      </c>
      <c r="G101" s="13">
        <v>0</v>
      </c>
      <c r="H101" s="13">
        <v>29</v>
      </c>
      <c r="I101" s="13">
        <v>1252</v>
      </c>
      <c r="J101" s="13">
        <v>621</v>
      </c>
      <c r="K101" s="13">
        <v>631</v>
      </c>
      <c r="L101" s="13">
        <v>-5</v>
      </c>
      <c r="M101" s="13">
        <v>626</v>
      </c>
    </row>
    <row r="102" spans="1:13" ht="22.5" customHeight="1">
      <c r="A102" s="5" t="s">
        <v>125</v>
      </c>
      <c r="B102" s="5" t="s">
        <v>174</v>
      </c>
      <c r="D102" s="58" t="s">
        <v>124</v>
      </c>
      <c r="E102" s="58"/>
      <c r="F102" s="13">
        <v>17657</v>
      </c>
      <c r="G102" s="13">
        <v>0</v>
      </c>
      <c r="H102" s="13">
        <v>175</v>
      </c>
      <c r="I102" s="13">
        <v>17832</v>
      </c>
      <c r="J102" s="13">
        <v>11029</v>
      </c>
      <c r="K102" s="13">
        <v>6803</v>
      </c>
      <c r="L102" s="13">
        <v>-52</v>
      </c>
      <c r="M102" s="13">
        <v>6751</v>
      </c>
    </row>
    <row r="103" spans="1:13" ht="11.25">
      <c r="A103" s="5"/>
      <c r="B103" s="5"/>
      <c r="D103" s="11"/>
      <c r="E103" s="11"/>
      <c r="F103" s="13"/>
      <c r="G103" s="13"/>
      <c r="H103" s="13"/>
      <c r="I103" s="13"/>
      <c r="J103" s="13"/>
      <c r="K103" s="13"/>
      <c r="L103" s="13"/>
      <c r="M103" s="13"/>
    </row>
    <row r="104" spans="1:13" ht="11.25">
      <c r="A104" s="5">
        <v>54</v>
      </c>
      <c r="B104" s="5">
        <v>84</v>
      </c>
      <c r="D104" s="58" t="s">
        <v>49</v>
      </c>
      <c r="E104" s="58"/>
      <c r="F104" s="13">
        <v>0</v>
      </c>
      <c r="G104" s="13">
        <v>0</v>
      </c>
      <c r="H104" s="13">
        <v>7593</v>
      </c>
      <c r="I104" s="13">
        <v>7593</v>
      </c>
      <c r="J104" s="13">
        <v>2086</v>
      </c>
      <c r="K104" s="13">
        <v>5507</v>
      </c>
      <c r="L104" s="13">
        <v>-8</v>
      </c>
      <c r="M104" s="13">
        <v>5499</v>
      </c>
    </row>
    <row r="105" spans="1:13" ht="11.25">
      <c r="A105" s="5"/>
      <c r="B105" s="5"/>
      <c r="D105" s="11"/>
      <c r="E105" s="11"/>
      <c r="F105" s="13"/>
      <c r="G105" s="13"/>
      <c r="H105" s="13"/>
      <c r="I105" s="13"/>
      <c r="J105" s="13"/>
      <c r="K105" s="13"/>
      <c r="L105" s="13"/>
      <c r="M105" s="13"/>
    </row>
    <row r="106" spans="1:13" ht="11.25">
      <c r="A106" s="5">
        <v>55</v>
      </c>
      <c r="B106" s="5">
        <v>85</v>
      </c>
      <c r="D106" s="58" t="s">
        <v>50</v>
      </c>
      <c r="E106" s="58"/>
      <c r="F106" s="13">
        <v>459</v>
      </c>
      <c r="G106" s="13">
        <v>0</v>
      </c>
      <c r="H106" s="13">
        <v>5634</v>
      </c>
      <c r="I106" s="13">
        <v>6094</v>
      </c>
      <c r="J106" s="13">
        <v>1612</v>
      </c>
      <c r="K106" s="13">
        <v>4482</v>
      </c>
      <c r="L106" s="13">
        <v>-9</v>
      </c>
      <c r="M106" s="13">
        <v>4473</v>
      </c>
    </row>
    <row r="107" spans="1:13" ht="11.25">
      <c r="A107" s="5"/>
      <c r="B107" s="5"/>
      <c r="D107" s="11"/>
      <c r="E107" s="11"/>
      <c r="F107" s="13"/>
      <c r="G107" s="13"/>
      <c r="H107" s="13"/>
      <c r="I107" s="13"/>
      <c r="J107" s="13"/>
      <c r="K107" s="13"/>
      <c r="L107" s="13"/>
      <c r="M107" s="13"/>
    </row>
    <row r="108" spans="1:13" ht="11.25">
      <c r="A108" s="5" t="s">
        <v>135</v>
      </c>
      <c r="B108" s="5" t="s">
        <v>178</v>
      </c>
      <c r="D108" s="58" t="s">
        <v>136</v>
      </c>
      <c r="E108" s="58"/>
      <c r="F108" s="13">
        <v>3725</v>
      </c>
      <c r="G108" s="13">
        <v>0</v>
      </c>
      <c r="H108" s="13">
        <v>8402</v>
      </c>
      <c r="I108" s="13">
        <v>12127</v>
      </c>
      <c r="J108" s="13">
        <v>5452</v>
      </c>
      <c r="K108" s="13">
        <v>6675</v>
      </c>
      <c r="L108" s="13">
        <v>-10</v>
      </c>
      <c r="M108" s="13">
        <v>6666</v>
      </c>
    </row>
    <row r="109" spans="1:13" ht="11.25">
      <c r="A109" s="5"/>
      <c r="B109" s="5"/>
      <c r="D109" s="11"/>
      <c r="E109" s="11"/>
      <c r="F109" s="13"/>
      <c r="G109" s="13"/>
      <c r="H109" s="13"/>
      <c r="I109" s="13"/>
      <c r="J109" s="13"/>
      <c r="K109" s="13"/>
      <c r="L109" s="13"/>
      <c r="M109" s="13"/>
    </row>
    <row r="110" spans="1:13" ht="11.25">
      <c r="A110" s="5" t="s">
        <v>139</v>
      </c>
      <c r="B110" s="5" t="s">
        <v>179</v>
      </c>
      <c r="D110" s="58" t="s">
        <v>137</v>
      </c>
      <c r="E110" s="58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5">
        <v>58</v>
      </c>
      <c r="B111" s="5" t="s">
        <v>180</v>
      </c>
      <c r="D111" s="11"/>
      <c r="E111" s="11" t="s">
        <v>140</v>
      </c>
      <c r="F111" s="13">
        <v>1482</v>
      </c>
      <c r="G111" s="13">
        <v>0</v>
      </c>
      <c r="H111" s="13">
        <v>267</v>
      </c>
      <c r="I111" s="13">
        <v>1749</v>
      </c>
      <c r="J111" s="13">
        <v>663</v>
      </c>
      <c r="K111" s="13">
        <v>1086</v>
      </c>
      <c r="L111" s="13">
        <v>-15</v>
      </c>
      <c r="M111" s="13">
        <v>1071</v>
      </c>
    </row>
    <row r="112" spans="1:13" ht="11.25">
      <c r="A112" s="5">
        <v>59</v>
      </c>
      <c r="B112" s="5">
        <v>93</v>
      </c>
      <c r="D112" s="11"/>
      <c r="E112" s="11" t="s">
        <v>141</v>
      </c>
      <c r="F112" s="13">
        <v>1343</v>
      </c>
      <c r="G112" s="13">
        <v>0</v>
      </c>
      <c r="H112" s="13">
        <v>32</v>
      </c>
      <c r="I112" s="13">
        <v>1375</v>
      </c>
      <c r="J112" s="13">
        <v>771</v>
      </c>
      <c r="K112" s="13">
        <v>604</v>
      </c>
      <c r="L112" s="13">
        <v>-12</v>
      </c>
      <c r="M112" s="13">
        <v>593</v>
      </c>
    </row>
    <row r="113" spans="1:13" ht="11.25">
      <c r="A113" s="5">
        <v>60</v>
      </c>
      <c r="B113" s="5">
        <v>94</v>
      </c>
      <c r="D113" s="11"/>
      <c r="E113" s="11" t="s">
        <v>142</v>
      </c>
      <c r="F113" s="13">
        <v>209</v>
      </c>
      <c r="G113" s="13">
        <v>0</v>
      </c>
      <c r="H113" s="13">
        <v>445</v>
      </c>
      <c r="I113" s="13">
        <v>654</v>
      </c>
      <c r="J113" s="13">
        <v>359</v>
      </c>
      <c r="K113" s="13">
        <v>295</v>
      </c>
      <c r="L113" s="13">
        <v>19</v>
      </c>
      <c r="M113" s="13">
        <v>314</v>
      </c>
    </row>
    <row r="114" spans="1:13" ht="11.25">
      <c r="A114" s="5">
        <v>61</v>
      </c>
      <c r="B114" s="5">
        <v>95</v>
      </c>
      <c r="D114" s="11"/>
      <c r="E114" s="11" t="s">
        <v>143</v>
      </c>
      <c r="F114" s="13">
        <v>530</v>
      </c>
      <c r="G114" s="13">
        <v>0</v>
      </c>
      <c r="H114" s="13">
        <v>0</v>
      </c>
      <c r="I114" s="13">
        <v>530</v>
      </c>
      <c r="J114" s="13">
        <v>328</v>
      </c>
      <c r="K114" s="13">
        <v>202</v>
      </c>
      <c r="L114" s="13">
        <v>15</v>
      </c>
      <c r="M114" s="13">
        <v>217</v>
      </c>
    </row>
    <row r="115" spans="1:13" ht="11.25">
      <c r="A115" s="5">
        <v>62</v>
      </c>
      <c r="B115" s="5">
        <v>96</v>
      </c>
      <c r="D115" s="11"/>
      <c r="E115" s="11" t="s">
        <v>144</v>
      </c>
      <c r="F115" s="13">
        <v>722</v>
      </c>
      <c r="G115" s="13">
        <v>0</v>
      </c>
      <c r="H115" s="13">
        <v>0</v>
      </c>
      <c r="I115" s="13">
        <v>722</v>
      </c>
      <c r="J115" s="13">
        <v>503</v>
      </c>
      <c r="K115" s="13">
        <v>219</v>
      </c>
      <c r="L115" s="13">
        <v>21</v>
      </c>
      <c r="M115" s="13">
        <v>239</v>
      </c>
    </row>
    <row r="116" spans="1:13" ht="33.75">
      <c r="A116" s="5">
        <v>63</v>
      </c>
      <c r="B116" s="5" t="s">
        <v>181</v>
      </c>
      <c r="D116" s="11"/>
      <c r="E116" s="11" t="s">
        <v>145</v>
      </c>
      <c r="F116" s="13">
        <v>323</v>
      </c>
      <c r="G116" s="13">
        <v>0</v>
      </c>
      <c r="H116" s="13">
        <v>0</v>
      </c>
      <c r="I116" s="13">
        <v>323</v>
      </c>
      <c r="J116" s="13">
        <v>218</v>
      </c>
      <c r="K116" s="13">
        <v>105</v>
      </c>
      <c r="L116" s="13">
        <v>-5</v>
      </c>
      <c r="M116" s="13">
        <v>99</v>
      </c>
    </row>
    <row r="117" spans="1:13" ht="11.25">
      <c r="A117" s="5">
        <v>64</v>
      </c>
      <c r="B117" s="5">
        <v>99</v>
      </c>
      <c r="D117" s="11"/>
      <c r="E117" s="11" t="s">
        <v>146</v>
      </c>
      <c r="F117" s="13">
        <v>5</v>
      </c>
      <c r="G117" s="13">
        <v>0</v>
      </c>
      <c r="H117" s="13">
        <v>0</v>
      </c>
      <c r="I117" s="13">
        <v>5</v>
      </c>
      <c r="J117" s="13">
        <v>4</v>
      </c>
      <c r="K117" s="13">
        <v>1</v>
      </c>
      <c r="L117" s="13">
        <v>0</v>
      </c>
      <c r="M117" s="13">
        <v>1</v>
      </c>
    </row>
    <row r="118" spans="1:13" ht="11.25" customHeight="1">
      <c r="A118" s="5" t="s">
        <v>139</v>
      </c>
      <c r="B118" s="5" t="s">
        <v>179</v>
      </c>
      <c r="D118" s="58" t="s">
        <v>138</v>
      </c>
      <c r="E118" s="58"/>
      <c r="F118" s="13">
        <v>4613</v>
      </c>
      <c r="G118" s="13">
        <v>0</v>
      </c>
      <c r="H118" s="13">
        <v>745</v>
      </c>
      <c r="I118" s="13">
        <v>5358</v>
      </c>
      <c r="J118" s="13">
        <v>2847</v>
      </c>
      <c r="K118" s="13">
        <v>2511</v>
      </c>
      <c r="L118" s="13">
        <v>23</v>
      </c>
      <c r="M118" s="13">
        <v>2534</v>
      </c>
    </row>
    <row r="119" spans="1:13" ht="12.75">
      <c r="A119" s="5" t="s">
        <v>92</v>
      </c>
      <c r="B119" s="5" t="s">
        <v>165</v>
      </c>
      <c r="C119" s="4" t="s">
        <v>33</v>
      </c>
      <c r="D119" s="22"/>
      <c r="E119" s="11"/>
      <c r="F119" s="13">
        <v>106987</v>
      </c>
      <c r="G119" s="13">
        <v>8079</v>
      </c>
      <c r="H119" s="13">
        <v>22549</v>
      </c>
      <c r="I119" s="13">
        <v>137614</v>
      </c>
      <c r="J119" s="13">
        <v>69347</v>
      </c>
      <c r="K119" s="13">
        <v>68267</v>
      </c>
      <c r="L119" s="13">
        <v>-610</v>
      </c>
      <c r="M119" s="13">
        <v>67658</v>
      </c>
    </row>
    <row r="120" spans="1:13" ht="12.75">
      <c r="A120" s="5"/>
      <c r="B120" s="5"/>
      <c r="F120" s="13"/>
      <c r="G120" s="13"/>
      <c r="H120" s="13"/>
      <c r="I120" s="13"/>
      <c r="J120" s="13"/>
      <c r="K120" s="13"/>
      <c r="L120" s="13"/>
      <c r="M120" s="13"/>
    </row>
    <row r="121" spans="1:13" ht="11.25">
      <c r="A121" s="9" t="s">
        <v>93</v>
      </c>
      <c r="B121" s="9" t="s">
        <v>182</v>
      </c>
      <c r="C121" s="10" t="s">
        <v>48</v>
      </c>
      <c r="D121" s="4"/>
      <c r="F121" s="13">
        <v>231459</v>
      </c>
      <c r="G121" s="13">
        <v>8717</v>
      </c>
      <c r="H121" s="13">
        <v>24337</v>
      </c>
      <c r="I121" s="13">
        <v>264513</v>
      </c>
      <c r="J121" s="13">
        <v>148965</v>
      </c>
      <c r="K121" s="13">
        <v>115548</v>
      </c>
      <c r="L121" s="13">
        <v>-367</v>
      </c>
      <c r="M121" s="13">
        <v>115181</v>
      </c>
    </row>
    <row r="122" spans="1:13" ht="8.25" customHeight="1" thickBot="1">
      <c r="A122" s="17"/>
      <c r="B122" s="17"/>
      <c r="C122" s="18"/>
      <c r="D122" s="19"/>
      <c r="E122" s="20"/>
      <c r="F122" s="21"/>
      <c r="G122" s="21"/>
      <c r="H122" s="21"/>
      <c r="I122" s="21"/>
      <c r="J122" s="21"/>
      <c r="K122" s="21"/>
      <c r="L122" s="21"/>
      <c r="M122" s="21"/>
    </row>
  </sheetData>
  <sheetProtection/>
  <mergeCells count="34">
    <mergeCell ref="D118:E118"/>
    <mergeCell ref="D92:E92"/>
    <mergeCell ref="D102:E102"/>
    <mergeCell ref="D104:E104"/>
    <mergeCell ref="D106:E106"/>
    <mergeCell ref="D108:E108"/>
    <mergeCell ref="D110:E110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35:E35"/>
    <mergeCell ref="D39:E39"/>
    <mergeCell ref="D42:E42"/>
    <mergeCell ref="B47:M47"/>
    <mergeCell ref="A48:A49"/>
    <mergeCell ref="B48:C49"/>
    <mergeCell ref="D48:E49"/>
    <mergeCell ref="D16:E16"/>
    <mergeCell ref="B2:M2"/>
    <mergeCell ref="A3:A4"/>
    <mergeCell ref="B3:C4"/>
    <mergeCell ref="D3:E4"/>
    <mergeCell ref="D14:E1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4" bestFit="1" customWidth="1"/>
    <col min="3" max="3" width="2.7109375" style="4" customWidth="1"/>
    <col min="4" max="4" width="2.7109375" style="2" customWidth="1"/>
    <col min="5" max="5" width="47.7109375" style="4" customWidth="1"/>
    <col min="6" max="8" width="9.00390625" style="4" customWidth="1"/>
    <col min="9" max="9" width="9.140625" style="4" customWidth="1"/>
    <col min="10" max="10" width="9.57421875" style="4" customWidth="1"/>
    <col min="11" max="16384" width="9.140625" style="4" customWidth="1"/>
  </cols>
  <sheetData>
    <row r="1" spans="1:6" s="2" customFormat="1" ht="12.75">
      <c r="A1" s="1" t="s">
        <v>188</v>
      </c>
      <c r="B1" s="1"/>
      <c r="F1" s="3"/>
    </row>
    <row r="2" spans="2:13" ht="12.75" customHeight="1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6" t="s">
        <v>3</v>
      </c>
      <c r="G4" s="6" t="s">
        <v>5</v>
      </c>
      <c r="H4" s="6" t="s">
        <v>35</v>
      </c>
      <c r="I4" s="6" t="s">
        <v>37</v>
      </c>
      <c r="J4" s="6" t="s">
        <v>8</v>
      </c>
      <c r="K4" s="6" t="s">
        <v>38</v>
      </c>
      <c r="L4" s="6" t="s">
        <v>42</v>
      </c>
      <c r="M4" s="6" t="s">
        <v>39</v>
      </c>
    </row>
    <row r="5" spans="1:1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1.25">
      <c r="A6" s="9" t="s">
        <v>52</v>
      </c>
      <c r="B6" s="9" t="s">
        <v>52</v>
      </c>
      <c r="C6" s="10" t="s">
        <v>53</v>
      </c>
      <c r="D6" s="11"/>
      <c r="E6" s="11"/>
    </row>
    <row r="7" spans="1:13" ht="11.25">
      <c r="A7" s="9" t="s">
        <v>9</v>
      </c>
      <c r="B7" s="9" t="s">
        <v>9</v>
      </c>
      <c r="D7" s="11"/>
      <c r="E7" s="12" t="s">
        <v>56</v>
      </c>
      <c r="F7" s="13">
        <v>5146</v>
      </c>
      <c r="G7" s="13">
        <v>635</v>
      </c>
      <c r="H7" s="13">
        <v>0</v>
      </c>
      <c r="I7" s="13">
        <v>5781</v>
      </c>
      <c r="J7" s="13">
        <v>3482</v>
      </c>
      <c r="K7" s="13">
        <v>2298</v>
      </c>
      <c r="L7" s="13">
        <v>575</v>
      </c>
      <c r="M7" s="13">
        <v>2873</v>
      </c>
    </row>
    <row r="8" spans="1:13" ht="11.25">
      <c r="A8" s="9" t="s">
        <v>10</v>
      </c>
      <c r="B8" s="9" t="s">
        <v>10</v>
      </c>
      <c r="D8" s="11"/>
      <c r="E8" s="12" t="s">
        <v>57</v>
      </c>
      <c r="F8" s="13">
        <v>432</v>
      </c>
      <c r="G8" s="13">
        <v>0</v>
      </c>
      <c r="H8" s="13">
        <v>0</v>
      </c>
      <c r="I8" s="13">
        <v>432</v>
      </c>
      <c r="J8" s="13">
        <v>247</v>
      </c>
      <c r="K8" s="13">
        <v>184</v>
      </c>
      <c r="L8" s="13">
        <v>-4</v>
      </c>
      <c r="M8" s="13">
        <v>180</v>
      </c>
    </row>
    <row r="9" spans="1:13" ht="11.25">
      <c r="A9" s="9" t="s">
        <v>55</v>
      </c>
      <c r="B9" s="9" t="s">
        <v>55</v>
      </c>
      <c r="D9" s="11"/>
      <c r="E9" s="12" t="s">
        <v>58</v>
      </c>
      <c r="F9" s="13">
        <v>320</v>
      </c>
      <c r="G9" s="13">
        <v>0</v>
      </c>
      <c r="H9" s="13">
        <v>0</v>
      </c>
      <c r="I9" s="13">
        <v>320</v>
      </c>
      <c r="J9" s="13">
        <v>194</v>
      </c>
      <c r="K9" s="13">
        <v>126</v>
      </c>
      <c r="L9" s="13">
        <v>-3</v>
      </c>
      <c r="M9" s="13">
        <v>122</v>
      </c>
    </row>
    <row r="10" spans="1:13" ht="11.25" customHeight="1">
      <c r="A10" s="9" t="s">
        <v>52</v>
      </c>
      <c r="B10" s="9" t="s">
        <v>52</v>
      </c>
      <c r="C10" s="4" t="s">
        <v>54</v>
      </c>
      <c r="D10" s="11"/>
      <c r="E10" s="11"/>
      <c r="F10" s="13">
        <v>5897</v>
      </c>
      <c r="G10" s="13">
        <v>635</v>
      </c>
      <c r="H10" s="13">
        <v>0</v>
      </c>
      <c r="I10" s="13">
        <v>6532</v>
      </c>
      <c r="J10" s="13">
        <v>3923</v>
      </c>
      <c r="K10" s="13">
        <v>2608</v>
      </c>
      <c r="L10" s="13">
        <v>567</v>
      </c>
      <c r="M10" s="13">
        <v>3176</v>
      </c>
    </row>
    <row r="11" spans="1:13" ht="11.25">
      <c r="A11" s="5"/>
      <c r="B11" s="5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1.25">
      <c r="A12" s="9" t="s">
        <v>88</v>
      </c>
      <c r="B12" s="9" t="s">
        <v>150</v>
      </c>
      <c r="C12" s="10" t="s">
        <v>46</v>
      </c>
      <c r="D12" s="11"/>
      <c r="E12" s="11"/>
      <c r="F12" s="13"/>
      <c r="G12" s="13"/>
      <c r="H12" s="13"/>
      <c r="I12" s="13"/>
      <c r="J12" s="13"/>
      <c r="K12" s="13"/>
      <c r="L12" s="13"/>
      <c r="M12" s="13"/>
    </row>
    <row r="13" spans="1:13" ht="11.25">
      <c r="A13" s="5"/>
      <c r="B13" s="5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1.25">
      <c r="A14" s="9" t="s">
        <v>59</v>
      </c>
      <c r="B14" s="9" t="s">
        <v>151</v>
      </c>
      <c r="D14" s="58" t="s">
        <v>31</v>
      </c>
      <c r="E14" s="58"/>
      <c r="F14" s="13">
        <v>1172</v>
      </c>
      <c r="G14" s="13">
        <v>0</v>
      </c>
      <c r="H14" s="13">
        <v>0</v>
      </c>
      <c r="I14" s="13">
        <v>1172</v>
      </c>
      <c r="J14" s="13">
        <v>654</v>
      </c>
      <c r="K14" s="13">
        <v>518</v>
      </c>
      <c r="L14" s="13">
        <v>-15</v>
      </c>
      <c r="M14" s="13">
        <v>503</v>
      </c>
    </row>
    <row r="15" spans="1:13" ht="11.25">
      <c r="A15" s="9"/>
      <c r="B15" s="9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1.25">
      <c r="A16" s="9" t="s">
        <v>60</v>
      </c>
      <c r="B16" s="9" t="s">
        <v>152</v>
      </c>
      <c r="D16" s="58" t="s">
        <v>44</v>
      </c>
      <c r="E16" s="58"/>
      <c r="F16" s="13"/>
      <c r="G16" s="13"/>
      <c r="H16" s="13"/>
      <c r="I16" s="13"/>
      <c r="J16" s="13"/>
      <c r="K16" s="13"/>
      <c r="L16" s="13"/>
      <c r="M16" s="13"/>
    </row>
    <row r="17" spans="1:13" ht="11.25">
      <c r="A17" s="9" t="s">
        <v>11</v>
      </c>
      <c r="B17" s="9" t="s">
        <v>153</v>
      </c>
      <c r="D17" s="11"/>
      <c r="E17" s="12" t="s">
        <v>67</v>
      </c>
      <c r="F17" s="13">
        <v>18147</v>
      </c>
      <c r="G17" s="13">
        <v>0</v>
      </c>
      <c r="H17" s="13">
        <v>0</v>
      </c>
      <c r="I17" s="13">
        <v>18147</v>
      </c>
      <c r="J17" s="13">
        <v>12360</v>
      </c>
      <c r="K17" s="13">
        <v>5787</v>
      </c>
      <c r="L17" s="13">
        <v>-60</v>
      </c>
      <c r="M17" s="13">
        <v>5728</v>
      </c>
    </row>
    <row r="18" spans="1:13" ht="11.25">
      <c r="A18" s="9" t="s">
        <v>61</v>
      </c>
      <c r="B18" s="9" t="s">
        <v>154</v>
      </c>
      <c r="D18" s="11"/>
      <c r="E18" s="12" t="s">
        <v>68</v>
      </c>
      <c r="F18" s="13">
        <v>708</v>
      </c>
      <c r="G18" s="13">
        <v>0</v>
      </c>
      <c r="H18" s="13">
        <v>0</v>
      </c>
      <c r="I18" s="13">
        <v>708</v>
      </c>
      <c r="J18" s="13">
        <v>478</v>
      </c>
      <c r="K18" s="13">
        <v>230</v>
      </c>
      <c r="L18" s="13">
        <v>-12</v>
      </c>
      <c r="M18" s="13">
        <v>217</v>
      </c>
    </row>
    <row r="19" spans="1:13" ht="22.5">
      <c r="A19" s="9" t="s">
        <v>62</v>
      </c>
      <c r="B19" s="9" t="s">
        <v>14</v>
      </c>
      <c r="D19" s="11"/>
      <c r="E19" s="12" t="s">
        <v>69</v>
      </c>
      <c r="F19" s="13">
        <v>1281</v>
      </c>
      <c r="G19" s="13">
        <v>0</v>
      </c>
      <c r="H19" s="13">
        <v>0</v>
      </c>
      <c r="I19" s="13">
        <v>1281</v>
      </c>
      <c r="J19" s="13">
        <v>874</v>
      </c>
      <c r="K19" s="13">
        <v>408</v>
      </c>
      <c r="L19" s="13">
        <v>-3</v>
      </c>
      <c r="M19" s="13">
        <v>405</v>
      </c>
    </row>
    <row r="20" spans="1:13" ht="11.25">
      <c r="A20" s="14" t="s">
        <v>63</v>
      </c>
      <c r="B20" s="14" t="s">
        <v>15</v>
      </c>
      <c r="D20" s="11"/>
      <c r="E20" s="12" t="s">
        <v>70</v>
      </c>
      <c r="F20" s="13">
        <v>885</v>
      </c>
      <c r="G20" s="13">
        <v>0</v>
      </c>
      <c r="H20" s="13">
        <v>0</v>
      </c>
      <c r="I20" s="13">
        <v>885</v>
      </c>
      <c r="J20" s="13">
        <v>550</v>
      </c>
      <c r="K20" s="13">
        <v>335</v>
      </c>
      <c r="L20" s="13">
        <v>-2</v>
      </c>
      <c r="M20" s="13">
        <v>333</v>
      </c>
    </row>
    <row r="21" spans="1:13" ht="11.25">
      <c r="A21" s="9" t="s">
        <v>64</v>
      </c>
      <c r="B21" s="9" t="s">
        <v>16</v>
      </c>
      <c r="D21" s="11"/>
      <c r="E21" s="12" t="s">
        <v>71</v>
      </c>
      <c r="F21" s="13">
        <v>2058</v>
      </c>
      <c r="G21" s="13">
        <v>0</v>
      </c>
      <c r="H21" s="13">
        <v>0</v>
      </c>
      <c r="I21" s="13">
        <v>2058</v>
      </c>
      <c r="J21" s="13">
        <v>1497</v>
      </c>
      <c r="K21" s="13">
        <v>561</v>
      </c>
      <c r="L21" s="13">
        <v>-5</v>
      </c>
      <c r="M21" s="13">
        <v>557</v>
      </c>
    </row>
    <row r="22" spans="1:13" ht="11.25" customHeight="1">
      <c r="A22" s="9" t="s">
        <v>155</v>
      </c>
      <c r="B22" s="9" t="s">
        <v>156</v>
      </c>
      <c r="D22" s="11"/>
      <c r="E22" s="12" t="s">
        <v>72</v>
      </c>
      <c r="F22" s="13">
        <v>6340</v>
      </c>
      <c r="G22" s="13">
        <v>0</v>
      </c>
      <c r="H22" s="13">
        <v>0</v>
      </c>
      <c r="I22" s="13">
        <v>6340</v>
      </c>
      <c r="J22" s="13">
        <v>4056</v>
      </c>
      <c r="K22" s="13">
        <v>2283</v>
      </c>
      <c r="L22" s="13">
        <v>-7</v>
      </c>
      <c r="M22" s="13">
        <v>2276</v>
      </c>
    </row>
    <row r="23" spans="1:13" ht="11.25">
      <c r="A23" s="9" t="s">
        <v>65</v>
      </c>
      <c r="B23" s="9" t="s">
        <v>19</v>
      </c>
      <c r="D23" s="11"/>
      <c r="E23" s="12" t="s">
        <v>73</v>
      </c>
      <c r="F23" s="13">
        <v>24885</v>
      </c>
      <c r="G23" s="13">
        <v>0</v>
      </c>
      <c r="H23" s="13">
        <v>0</v>
      </c>
      <c r="I23" s="13">
        <v>24885</v>
      </c>
      <c r="J23" s="13">
        <v>13222</v>
      </c>
      <c r="K23" s="13">
        <v>11663</v>
      </c>
      <c r="L23" s="13">
        <v>-38</v>
      </c>
      <c r="M23" s="13">
        <v>11625</v>
      </c>
    </row>
    <row r="24" spans="1:13" ht="11.25">
      <c r="A24" s="9" t="s">
        <v>66</v>
      </c>
      <c r="B24" s="9" t="s">
        <v>20</v>
      </c>
      <c r="D24" s="11"/>
      <c r="E24" s="12" t="s">
        <v>74</v>
      </c>
      <c r="F24" s="13">
        <v>1350</v>
      </c>
      <c r="G24" s="13">
        <v>0</v>
      </c>
      <c r="H24" s="13">
        <v>0</v>
      </c>
      <c r="I24" s="13">
        <v>1350</v>
      </c>
      <c r="J24" s="13">
        <v>831</v>
      </c>
      <c r="K24" s="13">
        <v>519</v>
      </c>
      <c r="L24" s="13">
        <v>-9</v>
      </c>
      <c r="M24" s="13">
        <v>509</v>
      </c>
    </row>
    <row r="25" spans="1:13" ht="11.25">
      <c r="A25" s="9" t="s">
        <v>12</v>
      </c>
      <c r="B25" s="9" t="s">
        <v>87</v>
      </c>
      <c r="D25" s="11"/>
      <c r="E25" s="12" t="s">
        <v>75</v>
      </c>
      <c r="F25" s="13">
        <v>2172</v>
      </c>
      <c r="G25" s="13">
        <v>0</v>
      </c>
      <c r="H25" s="13">
        <v>0</v>
      </c>
      <c r="I25" s="13">
        <v>2172</v>
      </c>
      <c r="J25" s="13">
        <v>1271</v>
      </c>
      <c r="K25" s="13">
        <v>901</v>
      </c>
      <c r="L25" s="13">
        <v>-15</v>
      </c>
      <c r="M25" s="13">
        <v>887</v>
      </c>
    </row>
    <row r="26" spans="1:13" ht="11.25">
      <c r="A26" s="9" t="s">
        <v>13</v>
      </c>
      <c r="B26" s="9" t="s">
        <v>21</v>
      </c>
      <c r="D26" s="11"/>
      <c r="E26" s="12" t="s">
        <v>76</v>
      </c>
      <c r="F26" s="13">
        <v>439</v>
      </c>
      <c r="G26" s="13">
        <v>0</v>
      </c>
      <c r="H26" s="13">
        <v>0</v>
      </c>
      <c r="I26" s="13">
        <v>439</v>
      </c>
      <c r="J26" s="13">
        <v>322</v>
      </c>
      <c r="K26" s="13">
        <v>116</v>
      </c>
      <c r="L26" s="13">
        <v>-3</v>
      </c>
      <c r="M26" s="13">
        <v>113</v>
      </c>
    </row>
    <row r="27" spans="1:13" ht="22.5">
      <c r="A27" s="9" t="s">
        <v>14</v>
      </c>
      <c r="B27" s="9" t="s">
        <v>22</v>
      </c>
      <c r="D27" s="11"/>
      <c r="E27" s="12" t="s">
        <v>77</v>
      </c>
      <c r="F27" s="13">
        <v>1660</v>
      </c>
      <c r="G27" s="13">
        <v>0</v>
      </c>
      <c r="H27" s="13">
        <v>0</v>
      </c>
      <c r="I27" s="13">
        <v>1660</v>
      </c>
      <c r="J27" s="13">
        <v>1012</v>
      </c>
      <c r="K27" s="13">
        <v>647</v>
      </c>
      <c r="L27" s="13">
        <v>-12</v>
      </c>
      <c r="M27" s="13">
        <v>635</v>
      </c>
    </row>
    <row r="28" spans="1:13" ht="11.25">
      <c r="A28" s="9" t="s">
        <v>15</v>
      </c>
      <c r="B28" s="9" t="s">
        <v>23</v>
      </c>
      <c r="D28" s="11"/>
      <c r="E28" s="12" t="s">
        <v>78</v>
      </c>
      <c r="F28" s="13">
        <v>19700</v>
      </c>
      <c r="G28" s="13">
        <v>0</v>
      </c>
      <c r="H28" s="13">
        <v>0</v>
      </c>
      <c r="I28" s="13">
        <v>19700</v>
      </c>
      <c r="J28" s="13">
        <v>16225</v>
      </c>
      <c r="K28" s="13">
        <v>3475</v>
      </c>
      <c r="L28" s="13">
        <v>-33</v>
      </c>
      <c r="M28" s="13">
        <v>3442</v>
      </c>
    </row>
    <row r="29" spans="1:13" ht="11.25">
      <c r="A29" s="9" t="s">
        <v>16</v>
      </c>
      <c r="B29" s="9" t="s">
        <v>157</v>
      </c>
      <c r="D29" s="11"/>
      <c r="E29" s="12" t="s">
        <v>79</v>
      </c>
      <c r="F29" s="13">
        <v>991</v>
      </c>
      <c r="G29" s="13">
        <v>0</v>
      </c>
      <c r="H29" s="13">
        <v>0</v>
      </c>
      <c r="I29" s="13">
        <v>991</v>
      </c>
      <c r="J29" s="13">
        <v>691</v>
      </c>
      <c r="K29" s="13">
        <v>300</v>
      </c>
      <c r="L29" s="13">
        <v>-2</v>
      </c>
      <c r="M29" s="13">
        <v>298</v>
      </c>
    </row>
    <row r="30" spans="1:13" ht="11.25">
      <c r="A30" s="9" t="s">
        <v>17</v>
      </c>
      <c r="B30" s="9" t="s">
        <v>158</v>
      </c>
      <c r="D30" s="11"/>
      <c r="E30" s="12" t="s">
        <v>80</v>
      </c>
      <c r="F30" s="13">
        <v>1913</v>
      </c>
      <c r="G30" s="13">
        <v>0</v>
      </c>
      <c r="H30" s="13">
        <v>0</v>
      </c>
      <c r="I30" s="13">
        <v>1913</v>
      </c>
      <c r="J30" s="13">
        <v>1200</v>
      </c>
      <c r="K30" s="13">
        <v>713</v>
      </c>
      <c r="L30" s="13">
        <v>-10</v>
      </c>
      <c r="M30" s="13">
        <v>702</v>
      </c>
    </row>
    <row r="31" spans="1:13" ht="11.25">
      <c r="A31" s="9" t="s">
        <v>18</v>
      </c>
      <c r="B31" s="9" t="s">
        <v>159</v>
      </c>
      <c r="D31" s="11"/>
      <c r="E31" s="12" t="s">
        <v>81</v>
      </c>
      <c r="F31" s="13">
        <v>661</v>
      </c>
      <c r="G31" s="13">
        <v>0</v>
      </c>
      <c r="H31" s="13">
        <v>0</v>
      </c>
      <c r="I31" s="13">
        <v>661</v>
      </c>
      <c r="J31" s="13">
        <v>454</v>
      </c>
      <c r="K31" s="13">
        <v>207</v>
      </c>
      <c r="L31" s="13">
        <v>-5</v>
      </c>
      <c r="M31" s="13">
        <v>202</v>
      </c>
    </row>
    <row r="32" spans="1:13" ht="11.25">
      <c r="A32" s="9" t="s">
        <v>19</v>
      </c>
      <c r="B32" s="9" t="s">
        <v>160</v>
      </c>
      <c r="D32" s="11"/>
      <c r="E32" s="12" t="s">
        <v>82</v>
      </c>
      <c r="F32" s="13">
        <v>284</v>
      </c>
      <c r="G32" s="13">
        <v>0</v>
      </c>
      <c r="H32" s="13">
        <v>0</v>
      </c>
      <c r="I32" s="13">
        <v>284</v>
      </c>
      <c r="J32" s="13">
        <v>157</v>
      </c>
      <c r="K32" s="13">
        <v>126</v>
      </c>
      <c r="L32" s="13">
        <v>-2</v>
      </c>
      <c r="M32" s="13">
        <v>124</v>
      </c>
    </row>
    <row r="33" spans="1:13" ht="11.25">
      <c r="A33" s="9" t="s">
        <v>20</v>
      </c>
      <c r="B33" s="9" t="s">
        <v>161</v>
      </c>
      <c r="D33" s="11"/>
      <c r="E33" s="12" t="s">
        <v>83</v>
      </c>
      <c r="F33" s="13">
        <v>5723</v>
      </c>
      <c r="G33" s="13">
        <v>0</v>
      </c>
      <c r="H33" s="13">
        <v>0</v>
      </c>
      <c r="I33" s="13">
        <v>5723</v>
      </c>
      <c r="J33" s="13">
        <v>3234</v>
      </c>
      <c r="K33" s="13">
        <v>2488</v>
      </c>
      <c r="L33" s="13">
        <v>-10</v>
      </c>
      <c r="M33" s="13">
        <v>2478</v>
      </c>
    </row>
    <row r="34" spans="1:13" ht="11.25">
      <c r="A34" s="9" t="s">
        <v>87</v>
      </c>
      <c r="B34" s="9" t="s">
        <v>26</v>
      </c>
      <c r="D34" s="11"/>
      <c r="E34" s="12" t="s">
        <v>84</v>
      </c>
      <c r="F34" s="13">
        <v>393</v>
      </c>
      <c r="G34" s="13">
        <v>0</v>
      </c>
      <c r="H34" s="13">
        <v>0</v>
      </c>
      <c r="I34" s="13">
        <v>393</v>
      </c>
      <c r="J34" s="13">
        <v>207</v>
      </c>
      <c r="K34" s="13">
        <v>186</v>
      </c>
      <c r="L34" s="13">
        <v>-1</v>
      </c>
      <c r="M34" s="13">
        <v>185</v>
      </c>
    </row>
    <row r="35" spans="1:13" ht="11.25">
      <c r="A35" s="9" t="s">
        <v>60</v>
      </c>
      <c r="B35" s="9" t="s">
        <v>152</v>
      </c>
      <c r="D35" s="58" t="s">
        <v>45</v>
      </c>
      <c r="E35" s="58"/>
      <c r="F35" s="13">
        <v>89587</v>
      </c>
      <c r="G35" s="13">
        <v>0</v>
      </c>
      <c r="H35" s="13">
        <v>0</v>
      </c>
      <c r="I35" s="13">
        <v>89587</v>
      </c>
      <c r="J35" s="13">
        <v>58642</v>
      </c>
      <c r="K35" s="13">
        <v>30945</v>
      </c>
      <c r="L35" s="13">
        <v>-229</v>
      </c>
      <c r="M35" s="13">
        <v>30716</v>
      </c>
    </row>
    <row r="36" spans="1:13" ht="11.25">
      <c r="A36" s="9"/>
      <c r="B36" s="9"/>
      <c r="D36" s="15"/>
      <c r="E36" s="15"/>
      <c r="F36" s="13"/>
      <c r="G36" s="13"/>
      <c r="H36" s="13"/>
      <c r="I36" s="13"/>
      <c r="J36" s="13"/>
      <c r="K36" s="13"/>
      <c r="L36" s="13"/>
      <c r="M36" s="13"/>
    </row>
    <row r="37" spans="1:13" ht="11.25">
      <c r="A37" s="9" t="s">
        <v>21</v>
      </c>
      <c r="B37" s="9" t="s">
        <v>28</v>
      </c>
      <c r="D37" s="16" t="s">
        <v>85</v>
      </c>
      <c r="E37" s="12"/>
      <c r="F37" s="13">
        <v>3170</v>
      </c>
      <c r="G37" s="13">
        <v>0</v>
      </c>
      <c r="H37" s="13">
        <v>0</v>
      </c>
      <c r="I37" s="13">
        <v>3170</v>
      </c>
      <c r="J37" s="13">
        <v>1545</v>
      </c>
      <c r="K37" s="13">
        <v>1625</v>
      </c>
      <c r="L37" s="13">
        <v>-94</v>
      </c>
      <c r="M37" s="13">
        <v>1531</v>
      </c>
    </row>
    <row r="38" spans="1:13" ht="11.25">
      <c r="A38" s="9"/>
      <c r="B38" s="9"/>
      <c r="D38" s="15"/>
      <c r="E38" s="15"/>
      <c r="F38" s="13"/>
      <c r="G38" s="13"/>
      <c r="H38" s="13"/>
      <c r="I38" s="13"/>
      <c r="J38" s="13"/>
      <c r="K38" s="13"/>
      <c r="L38" s="13"/>
      <c r="M38" s="13"/>
    </row>
    <row r="39" spans="1:13" ht="11.25">
      <c r="A39" s="9" t="s">
        <v>91</v>
      </c>
      <c r="B39" s="9" t="s">
        <v>162</v>
      </c>
      <c r="D39" s="58" t="s">
        <v>89</v>
      </c>
      <c r="E39" s="58"/>
      <c r="F39" s="13"/>
      <c r="G39" s="13"/>
      <c r="H39" s="13"/>
      <c r="I39" s="13"/>
      <c r="J39" s="13"/>
      <c r="K39" s="13"/>
      <c r="L39" s="13"/>
      <c r="M39" s="13"/>
    </row>
    <row r="40" spans="1:13" ht="11.25">
      <c r="A40" s="9" t="s">
        <v>22</v>
      </c>
      <c r="B40" s="9" t="s">
        <v>163</v>
      </c>
      <c r="D40" s="11"/>
      <c r="E40" s="12" t="s">
        <v>86</v>
      </c>
      <c r="F40" s="13">
        <v>9</v>
      </c>
      <c r="G40" s="13">
        <v>0</v>
      </c>
      <c r="H40" s="13">
        <v>234</v>
      </c>
      <c r="I40" s="13">
        <v>243</v>
      </c>
      <c r="J40" s="13">
        <v>115</v>
      </c>
      <c r="K40" s="13">
        <v>128</v>
      </c>
      <c r="L40" s="13">
        <v>-18</v>
      </c>
      <c r="M40" s="13">
        <v>110</v>
      </c>
    </row>
    <row r="41" spans="1:13" ht="11.25" customHeight="1">
      <c r="A41" s="9" t="s">
        <v>23</v>
      </c>
      <c r="B41" s="9" t="s">
        <v>164</v>
      </c>
      <c r="D41" s="11"/>
      <c r="E41" s="12" t="s">
        <v>147</v>
      </c>
      <c r="F41" s="13">
        <v>856</v>
      </c>
      <c r="G41" s="13">
        <v>0</v>
      </c>
      <c r="H41" s="13">
        <v>574</v>
      </c>
      <c r="I41" s="13">
        <v>1430</v>
      </c>
      <c r="J41" s="13">
        <v>889</v>
      </c>
      <c r="K41" s="13">
        <v>541</v>
      </c>
      <c r="L41" s="13">
        <v>-105</v>
      </c>
      <c r="M41" s="13">
        <v>436</v>
      </c>
    </row>
    <row r="42" spans="1:13" ht="11.25" customHeight="1">
      <c r="A42" s="9" t="s">
        <v>91</v>
      </c>
      <c r="B42" s="9" t="s">
        <v>162</v>
      </c>
      <c r="D42" s="58" t="s">
        <v>90</v>
      </c>
      <c r="E42" s="58"/>
      <c r="F42" s="13">
        <v>865</v>
      </c>
      <c r="G42" s="13">
        <v>0</v>
      </c>
      <c r="H42" s="13">
        <v>808</v>
      </c>
      <c r="I42" s="13">
        <v>1673</v>
      </c>
      <c r="J42" s="13">
        <v>1004</v>
      </c>
      <c r="K42" s="13">
        <v>669</v>
      </c>
      <c r="L42" s="13">
        <v>-123</v>
      </c>
      <c r="M42" s="13">
        <v>546</v>
      </c>
    </row>
    <row r="43" spans="1:13" ht="11.25">
      <c r="A43" s="5"/>
      <c r="B43" s="5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ht="11.25">
      <c r="A44" s="9" t="s">
        <v>88</v>
      </c>
      <c r="B44" s="9" t="s">
        <v>150</v>
      </c>
      <c r="C44" s="4" t="s">
        <v>47</v>
      </c>
      <c r="D44" s="11"/>
      <c r="E44" s="11"/>
      <c r="F44" s="13">
        <v>94794</v>
      </c>
      <c r="G44" s="13">
        <v>0</v>
      </c>
      <c r="H44" s="13">
        <v>808</v>
      </c>
      <c r="I44" s="13">
        <v>95602</v>
      </c>
      <c r="J44" s="13">
        <v>61845</v>
      </c>
      <c r="K44" s="13">
        <v>33757</v>
      </c>
      <c r="L44" s="13">
        <v>-461</v>
      </c>
      <c r="M44" s="13">
        <v>33296</v>
      </c>
    </row>
    <row r="45" spans="1:13" ht="8.25" customHeight="1" thickBot="1">
      <c r="A45" s="17"/>
      <c r="B45" s="17"/>
      <c r="C45" s="18"/>
      <c r="D45" s="19"/>
      <c r="E45" s="20"/>
      <c r="F45" s="21"/>
      <c r="G45" s="21"/>
      <c r="H45" s="21"/>
      <c r="I45" s="21"/>
      <c r="J45" s="21"/>
      <c r="K45" s="21"/>
      <c r="L45" s="21"/>
      <c r="M45" s="21"/>
    </row>
    <row r="46" spans="1:6" s="2" customFormat="1" ht="12.75">
      <c r="A46" s="1" t="s">
        <v>189</v>
      </c>
      <c r="B46" s="1"/>
      <c r="F46" s="3"/>
    </row>
    <row r="47" spans="2:13" ht="12.75" customHeight="1" thickBot="1">
      <c r="B47" s="59" t="s"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6" t="s">
        <v>3</v>
      </c>
      <c r="G49" s="6" t="s">
        <v>5</v>
      </c>
      <c r="H49" s="6" t="s">
        <v>35</v>
      </c>
      <c r="I49" s="6" t="s">
        <v>37</v>
      </c>
      <c r="J49" s="6" t="s">
        <v>8</v>
      </c>
      <c r="K49" s="6" t="s">
        <v>38</v>
      </c>
      <c r="L49" s="6" t="s">
        <v>42</v>
      </c>
      <c r="M49" s="6" t="s">
        <v>39</v>
      </c>
    </row>
    <row r="50" spans="1:13" s="7" customFormat="1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.25">
      <c r="A51" s="5">
        <v>27</v>
      </c>
      <c r="B51" s="5" t="s">
        <v>122</v>
      </c>
      <c r="C51" s="10" t="s">
        <v>30</v>
      </c>
      <c r="D51" s="11"/>
      <c r="E51" s="11"/>
      <c r="F51" s="13">
        <v>27277</v>
      </c>
      <c r="G51" s="13">
        <v>53</v>
      </c>
      <c r="H51" s="13">
        <v>1154</v>
      </c>
      <c r="I51" s="13">
        <v>28484</v>
      </c>
      <c r="J51" s="13">
        <v>18736</v>
      </c>
      <c r="K51" s="13">
        <v>9748</v>
      </c>
      <c r="L51" s="13">
        <v>-25</v>
      </c>
      <c r="M51" s="13">
        <v>9723</v>
      </c>
    </row>
    <row r="52" spans="1:13" ht="12.75">
      <c r="A52" s="5"/>
      <c r="B52" s="5"/>
      <c r="D52" s="22"/>
      <c r="E52" s="11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5" t="s">
        <v>92</v>
      </c>
      <c r="B53" s="5" t="s">
        <v>165</v>
      </c>
      <c r="C53" s="10" t="s">
        <v>32</v>
      </c>
      <c r="D53" s="22"/>
      <c r="E53" s="11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/>
      <c r="B54" s="5"/>
      <c r="C54" s="10"/>
      <c r="D54" s="22"/>
      <c r="E54" s="11"/>
      <c r="F54" s="13"/>
      <c r="G54" s="13"/>
      <c r="H54" s="13"/>
      <c r="I54" s="13"/>
      <c r="J54" s="13"/>
      <c r="K54" s="13"/>
      <c r="L54" s="13"/>
      <c r="M54" s="13"/>
    </row>
    <row r="55" spans="1:13" ht="11.25">
      <c r="A55" s="5" t="s">
        <v>99</v>
      </c>
      <c r="B55" s="5" t="s">
        <v>166</v>
      </c>
      <c r="C55" s="10"/>
      <c r="D55" s="58" t="s">
        <v>97</v>
      </c>
      <c r="E55" s="58"/>
      <c r="F55" s="13"/>
      <c r="G55" s="13"/>
      <c r="H55" s="13"/>
      <c r="I55" s="13"/>
      <c r="J55" s="13"/>
      <c r="K55" s="13"/>
      <c r="L55" s="13"/>
      <c r="M55" s="13"/>
    </row>
    <row r="56" spans="1:13" ht="11.25" customHeight="1">
      <c r="A56" s="5">
        <v>28</v>
      </c>
      <c r="B56" s="5">
        <v>45</v>
      </c>
      <c r="D56" s="11"/>
      <c r="E56" s="11" t="s">
        <v>94</v>
      </c>
      <c r="F56" s="13">
        <v>1542</v>
      </c>
      <c r="G56" s="13">
        <v>0</v>
      </c>
      <c r="H56" s="13">
        <v>0</v>
      </c>
      <c r="I56" s="13">
        <v>1542</v>
      </c>
      <c r="J56" s="13">
        <v>455</v>
      </c>
      <c r="K56" s="13">
        <v>1087</v>
      </c>
      <c r="L56" s="13">
        <v>-8</v>
      </c>
      <c r="M56" s="13">
        <v>1079</v>
      </c>
    </row>
    <row r="57" spans="1:13" ht="11.25">
      <c r="A57" s="5">
        <v>29</v>
      </c>
      <c r="B57" s="5">
        <v>46</v>
      </c>
      <c r="D57" s="11"/>
      <c r="E57" s="11" t="s">
        <v>95</v>
      </c>
      <c r="F57" s="13">
        <v>11001</v>
      </c>
      <c r="G57" s="13">
        <v>0</v>
      </c>
      <c r="H57" s="13">
        <v>0</v>
      </c>
      <c r="I57" s="13">
        <v>11001</v>
      </c>
      <c r="J57" s="13">
        <v>4775</v>
      </c>
      <c r="K57" s="13">
        <v>6226</v>
      </c>
      <c r="L57" s="13">
        <v>-60</v>
      </c>
      <c r="M57" s="13">
        <v>6166</v>
      </c>
    </row>
    <row r="58" spans="1:13" ht="11.25">
      <c r="A58" s="5">
        <v>30</v>
      </c>
      <c r="B58" s="5">
        <v>47</v>
      </c>
      <c r="D58" s="11"/>
      <c r="E58" s="11" t="s">
        <v>96</v>
      </c>
      <c r="F58" s="13">
        <v>7829</v>
      </c>
      <c r="G58" s="13">
        <v>0</v>
      </c>
      <c r="H58" s="13">
        <v>0</v>
      </c>
      <c r="I58" s="13">
        <v>7829</v>
      </c>
      <c r="J58" s="13">
        <v>2628</v>
      </c>
      <c r="K58" s="13">
        <v>5201</v>
      </c>
      <c r="L58" s="13">
        <v>-42</v>
      </c>
      <c r="M58" s="13">
        <v>5159</v>
      </c>
    </row>
    <row r="59" spans="1:13" ht="11.25">
      <c r="A59" s="5" t="s">
        <v>99</v>
      </c>
      <c r="B59" s="5" t="s">
        <v>166</v>
      </c>
      <c r="C59" s="10"/>
      <c r="D59" s="58" t="s">
        <v>98</v>
      </c>
      <c r="E59" s="58"/>
      <c r="F59" s="13">
        <v>20371</v>
      </c>
      <c r="G59" s="13">
        <v>0</v>
      </c>
      <c r="H59" s="13">
        <v>0</v>
      </c>
      <c r="I59" s="13">
        <v>20371</v>
      </c>
      <c r="J59" s="13">
        <v>7857</v>
      </c>
      <c r="K59" s="13">
        <v>12514</v>
      </c>
      <c r="L59" s="13">
        <v>-111</v>
      </c>
      <c r="M59" s="13">
        <v>12404</v>
      </c>
    </row>
    <row r="60" spans="1:13" ht="11.25">
      <c r="A60" s="5"/>
      <c r="B60" s="5"/>
      <c r="D60" s="11"/>
      <c r="E60" s="11"/>
      <c r="F60" s="13"/>
      <c r="G60" s="13"/>
      <c r="H60" s="13"/>
      <c r="I60" s="13"/>
      <c r="J60" s="13"/>
      <c r="K60" s="13"/>
      <c r="L60" s="13"/>
      <c r="M60" s="13"/>
    </row>
    <row r="61" spans="1:13" ht="11.25">
      <c r="A61" s="5" t="s">
        <v>105</v>
      </c>
      <c r="B61" s="5" t="s">
        <v>167</v>
      </c>
      <c r="D61" s="58" t="s">
        <v>106</v>
      </c>
      <c r="E61" s="58"/>
      <c r="F61" s="13"/>
      <c r="G61" s="13"/>
      <c r="H61" s="13"/>
      <c r="I61" s="13"/>
      <c r="J61" s="13"/>
      <c r="K61" s="13"/>
      <c r="L61" s="13"/>
      <c r="M61" s="13"/>
    </row>
    <row r="62" spans="1:13" ht="11.25">
      <c r="A62" s="5" t="s">
        <v>24</v>
      </c>
      <c r="B62" s="5">
        <v>49</v>
      </c>
      <c r="D62" s="11"/>
      <c r="E62" s="11" t="s">
        <v>100</v>
      </c>
      <c r="F62" s="13">
        <v>2614</v>
      </c>
      <c r="G62" s="13">
        <v>0</v>
      </c>
      <c r="H62" s="13">
        <v>0</v>
      </c>
      <c r="I62" s="13">
        <v>2614</v>
      </c>
      <c r="J62" s="13">
        <v>1321</v>
      </c>
      <c r="K62" s="13">
        <v>1293</v>
      </c>
      <c r="L62" s="13">
        <v>-79</v>
      </c>
      <c r="M62" s="13">
        <v>1214</v>
      </c>
    </row>
    <row r="63" spans="1:13" ht="11.25">
      <c r="A63" s="5" t="s">
        <v>25</v>
      </c>
      <c r="B63" s="5">
        <v>50</v>
      </c>
      <c r="D63" s="11"/>
      <c r="E63" s="11" t="s">
        <v>101</v>
      </c>
      <c r="F63" s="13">
        <v>498</v>
      </c>
      <c r="G63" s="13">
        <v>0</v>
      </c>
      <c r="H63" s="13">
        <v>0</v>
      </c>
      <c r="I63" s="13">
        <v>498</v>
      </c>
      <c r="J63" s="13">
        <v>397</v>
      </c>
      <c r="K63" s="13">
        <v>101</v>
      </c>
      <c r="L63" s="13">
        <v>-15</v>
      </c>
      <c r="M63" s="13">
        <v>86</v>
      </c>
    </row>
    <row r="64" spans="1:13" ht="11.25">
      <c r="A64" s="5" t="s">
        <v>26</v>
      </c>
      <c r="B64" s="5">
        <v>51</v>
      </c>
      <c r="D64" s="11"/>
      <c r="E64" s="11" t="s">
        <v>102</v>
      </c>
      <c r="F64" s="13">
        <v>2067</v>
      </c>
      <c r="G64" s="13">
        <v>0</v>
      </c>
      <c r="H64" s="13">
        <v>0</v>
      </c>
      <c r="I64" s="13">
        <v>2067</v>
      </c>
      <c r="J64" s="13">
        <v>1072</v>
      </c>
      <c r="K64" s="13">
        <v>995</v>
      </c>
      <c r="L64" s="13">
        <v>-63</v>
      </c>
      <c r="M64" s="13">
        <v>932</v>
      </c>
    </row>
    <row r="65" spans="1:13" ht="11.25">
      <c r="A65" s="5" t="s">
        <v>27</v>
      </c>
      <c r="B65" s="5">
        <v>52</v>
      </c>
      <c r="D65" s="11"/>
      <c r="E65" s="11" t="s">
        <v>103</v>
      </c>
      <c r="F65" s="13">
        <v>2393</v>
      </c>
      <c r="G65" s="13">
        <v>0</v>
      </c>
      <c r="H65" s="13">
        <v>0</v>
      </c>
      <c r="I65" s="13">
        <v>2393</v>
      </c>
      <c r="J65" s="13">
        <v>1343</v>
      </c>
      <c r="K65" s="13">
        <v>1050</v>
      </c>
      <c r="L65" s="13">
        <v>-73</v>
      </c>
      <c r="M65" s="13">
        <v>977</v>
      </c>
    </row>
    <row r="66" spans="1:13" ht="11.25">
      <c r="A66" s="5" t="s">
        <v>28</v>
      </c>
      <c r="B66" s="5">
        <v>53</v>
      </c>
      <c r="D66" s="11"/>
      <c r="E66" s="11" t="s">
        <v>104</v>
      </c>
      <c r="F66" s="13">
        <v>1223</v>
      </c>
      <c r="G66" s="13">
        <v>0</v>
      </c>
      <c r="H66" s="13">
        <v>0</v>
      </c>
      <c r="I66" s="13">
        <v>1223</v>
      </c>
      <c r="J66" s="13">
        <v>211</v>
      </c>
      <c r="K66" s="13">
        <v>1011</v>
      </c>
      <c r="L66" s="13">
        <v>-37</v>
      </c>
      <c r="M66" s="13">
        <v>974</v>
      </c>
    </row>
    <row r="67" spans="1:13" ht="11.25" customHeight="1">
      <c r="A67" s="5" t="s">
        <v>105</v>
      </c>
      <c r="B67" s="5" t="s">
        <v>167</v>
      </c>
      <c r="D67" s="58" t="s">
        <v>107</v>
      </c>
      <c r="E67" s="58"/>
      <c r="F67" s="13">
        <v>8795</v>
      </c>
      <c r="G67" s="13">
        <v>0</v>
      </c>
      <c r="H67" s="13">
        <v>0</v>
      </c>
      <c r="I67" s="13">
        <v>8795</v>
      </c>
      <c r="J67" s="13">
        <v>4344</v>
      </c>
      <c r="K67" s="13">
        <v>4451</v>
      </c>
      <c r="L67" s="13">
        <v>-267</v>
      </c>
      <c r="M67" s="13">
        <v>4183</v>
      </c>
    </row>
    <row r="68" spans="1:13" ht="11.25">
      <c r="A68" s="5"/>
      <c r="B68" s="5"/>
      <c r="D68" s="11"/>
      <c r="E68" s="11"/>
      <c r="F68" s="13"/>
      <c r="G68" s="13"/>
      <c r="H68" s="13"/>
      <c r="I68" s="13"/>
      <c r="J68" s="13"/>
      <c r="K68" s="13"/>
      <c r="L68" s="13"/>
      <c r="M68" s="13"/>
    </row>
    <row r="69" spans="1:13" ht="11.25">
      <c r="A69" s="5">
        <v>36</v>
      </c>
      <c r="B69" s="5" t="s">
        <v>168</v>
      </c>
      <c r="D69" s="58" t="s">
        <v>108</v>
      </c>
      <c r="E69" s="58"/>
      <c r="F69" s="13">
        <v>7349</v>
      </c>
      <c r="G69" s="13">
        <v>0</v>
      </c>
      <c r="H69" s="13">
        <v>0</v>
      </c>
      <c r="I69" s="13">
        <v>7349</v>
      </c>
      <c r="J69" s="13">
        <v>4340</v>
      </c>
      <c r="K69" s="13">
        <v>3009</v>
      </c>
      <c r="L69" s="13">
        <v>-57</v>
      </c>
      <c r="M69" s="13">
        <v>2952</v>
      </c>
    </row>
    <row r="70" spans="1:13" ht="11.25">
      <c r="A70" s="5"/>
      <c r="B70" s="5"/>
      <c r="D70" s="11"/>
      <c r="E70" s="11"/>
      <c r="F70" s="13"/>
      <c r="G70" s="13"/>
      <c r="H70" s="13"/>
      <c r="I70" s="13"/>
      <c r="J70" s="13"/>
      <c r="K70" s="13"/>
      <c r="L70" s="13"/>
      <c r="M70" s="13"/>
    </row>
    <row r="71" spans="1:13" ht="11.25">
      <c r="A71" s="5" t="s">
        <v>111</v>
      </c>
      <c r="B71" s="5" t="s">
        <v>169</v>
      </c>
      <c r="D71" s="58" t="s">
        <v>109</v>
      </c>
      <c r="E71" s="58"/>
      <c r="F71" s="13"/>
      <c r="G71" s="13"/>
      <c r="H71" s="13"/>
      <c r="I71" s="13"/>
      <c r="J71" s="13"/>
      <c r="K71" s="13"/>
      <c r="L71" s="13"/>
      <c r="M71" s="13"/>
    </row>
    <row r="72" spans="1:13" ht="11.25">
      <c r="A72" s="5" t="s">
        <v>170</v>
      </c>
      <c r="B72" s="5" t="s">
        <v>171</v>
      </c>
      <c r="D72" s="11"/>
      <c r="E72" s="11" t="s">
        <v>112</v>
      </c>
      <c r="F72" s="13">
        <v>9036</v>
      </c>
      <c r="G72" s="13">
        <v>0</v>
      </c>
      <c r="H72" s="13">
        <v>0</v>
      </c>
      <c r="I72" s="13">
        <v>9036</v>
      </c>
      <c r="J72" s="13">
        <v>6276</v>
      </c>
      <c r="K72" s="13">
        <v>2760</v>
      </c>
      <c r="L72" s="13">
        <v>-12</v>
      </c>
      <c r="M72" s="13">
        <v>2748</v>
      </c>
    </row>
    <row r="73" spans="1:13" ht="11.25">
      <c r="A73" s="5">
        <v>39</v>
      </c>
      <c r="B73" s="5">
        <v>61</v>
      </c>
      <c r="D73" s="11"/>
      <c r="E73" s="11" t="s">
        <v>113</v>
      </c>
      <c r="F73" s="13">
        <v>7982</v>
      </c>
      <c r="G73" s="13">
        <v>0</v>
      </c>
      <c r="H73" s="13">
        <v>0</v>
      </c>
      <c r="I73" s="13">
        <v>7982</v>
      </c>
      <c r="J73" s="13">
        <v>5957</v>
      </c>
      <c r="K73" s="13">
        <v>2025</v>
      </c>
      <c r="L73" s="13">
        <v>-21</v>
      </c>
      <c r="M73" s="13">
        <v>2004</v>
      </c>
    </row>
    <row r="74" spans="1:13" ht="22.5">
      <c r="A74" s="5">
        <v>40</v>
      </c>
      <c r="B74" s="5" t="s">
        <v>172</v>
      </c>
      <c r="D74" s="11"/>
      <c r="E74" s="11" t="s">
        <v>114</v>
      </c>
      <c r="F74" s="13">
        <v>8568</v>
      </c>
      <c r="G74" s="13">
        <v>0</v>
      </c>
      <c r="H74" s="13">
        <v>0</v>
      </c>
      <c r="I74" s="13">
        <v>8568</v>
      </c>
      <c r="J74" s="13">
        <v>5542</v>
      </c>
      <c r="K74" s="13">
        <v>3026</v>
      </c>
      <c r="L74" s="13">
        <v>-36</v>
      </c>
      <c r="M74" s="13">
        <v>2989</v>
      </c>
    </row>
    <row r="75" spans="1:13" ht="11.25" customHeight="1">
      <c r="A75" s="5" t="s">
        <v>111</v>
      </c>
      <c r="B75" s="5" t="s">
        <v>169</v>
      </c>
      <c r="D75" s="58" t="s">
        <v>110</v>
      </c>
      <c r="E75" s="58"/>
      <c r="F75" s="13">
        <v>25586</v>
      </c>
      <c r="G75" s="13">
        <v>0</v>
      </c>
      <c r="H75" s="13">
        <v>0</v>
      </c>
      <c r="I75" s="13">
        <v>25586</v>
      </c>
      <c r="J75" s="13">
        <v>17776</v>
      </c>
      <c r="K75" s="13">
        <v>7811</v>
      </c>
      <c r="L75" s="13">
        <v>-69</v>
      </c>
      <c r="M75" s="13">
        <v>7742</v>
      </c>
    </row>
    <row r="76" spans="1:13" ht="11.25">
      <c r="A76" s="5"/>
      <c r="B76" s="5"/>
      <c r="D76" s="11"/>
      <c r="E76" s="11"/>
      <c r="F76" s="13"/>
      <c r="G76" s="13"/>
      <c r="H76" s="13"/>
      <c r="I76" s="13"/>
      <c r="J76" s="13"/>
      <c r="K76" s="13"/>
      <c r="L76" s="13"/>
      <c r="M76" s="13"/>
    </row>
    <row r="77" spans="1:13" ht="11.25">
      <c r="A77" s="5" t="s">
        <v>122</v>
      </c>
      <c r="B77" s="5" t="s">
        <v>173</v>
      </c>
      <c r="D77" s="58" t="s">
        <v>115</v>
      </c>
      <c r="E77" s="58"/>
      <c r="F77" s="13"/>
      <c r="G77" s="13"/>
      <c r="H77" s="13"/>
      <c r="I77" s="13"/>
      <c r="J77" s="13"/>
      <c r="K77" s="13"/>
      <c r="L77" s="13"/>
      <c r="M77" s="13"/>
    </row>
    <row r="78" spans="1:13" ht="11.25">
      <c r="A78" s="5" t="s">
        <v>29</v>
      </c>
      <c r="B78" s="5">
        <v>64</v>
      </c>
      <c r="D78" s="11"/>
      <c r="E78" s="11" t="s">
        <v>117</v>
      </c>
      <c r="F78" s="13">
        <v>9160</v>
      </c>
      <c r="G78" s="13">
        <v>0</v>
      </c>
      <c r="H78" s="13">
        <v>0</v>
      </c>
      <c r="I78" s="13">
        <v>9160</v>
      </c>
      <c r="J78" s="13">
        <v>2728</v>
      </c>
      <c r="K78" s="13">
        <v>6432</v>
      </c>
      <c r="L78" s="13">
        <v>-25</v>
      </c>
      <c r="M78" s="13">
        <v>6408</v>
      </c>
    </row>
    <row r="79" spans="1:13" ht="22.5">
      <c r="A79" s="5" t="s">
        <v>120</v>
      </c>
      <c r="B79" s="5">
        <v>65</v>
      </c>
      <c r="D79" s="11"/>
      <c r="E79" s="11" t="s">
        <v>118</v>
      </c>
      <c r="F79" s="13">
        <v>11871</v>
      </c>
      <c r="G79" s="13">
        <v>0</v>
      </c>
      <c r="H79" s="13">
        <v>0</v>
      </c>
      <c r="I79" s="13">
        <v>11871</v>
      </c>
      <c r="J79" s="13">
        <v>8198</v>
      </c>
      <c r="K79" s="13">
        <v>3673</v>
      </c>
      <c r="L79" s="13">
        <v>-32</v>
      </c>
      <c r="M79" s="13">
        <v>3641</v>
      </c>
    </row>
    <row r="80" spans="1:13" ht="11.25">
      <c r="A80" s="5" t="s">
        <v>121</v>
      </c>
      <c r="B80" s="5">
        <v>66</v>
      </c>
      <c r="D80" s="11"/>
      <c r="E80" s="11" t="s">
        <v>119</v>
      </c>
      <c r="F80" s="13">
        <v>4865</v>
      </c>
      <c r="G80" s="13">
        <v>0</v>
      </c>
      <c r="H80" s="13">
        <v>0</v>
      </c>
      <c r="I80" s="13">
        <v>4865</v>
      </c>
      <c r="J80" s="13">
        <v>3174</v>
      </c>
      <c r="K80" s="13">
        <v>1691</v>
      </c>
      <c r="L80" s="13">
        <v>-13</v>
      </c>
      <c r="M80" s="13">
        <v>1678</v>
      </c>
    </row>
    <row r="81" spans="1:13" ht="11.25">
      <c r="A81" s="5" t="s">
        <v>122</v>
      </c>
      <c r="B81" s="5" t="s">
        <v>173</v>
      </c>
      <c r="D81" s="58" t="s">
        <v>116</v>
      </c>
      <c r="E81" s="58"/>
      <c r="F81" s="13">
        <v>25895</v>
      </c>
      <c r="G81" s="13">
        <v>0</v>
      </c>
      <c r="H81" s="13">
        <v>0</v>
      </c>
      <c r="I81" s="13">
        <v>25895</v>
      </c>
      <c r="J81" s="13">
        <v>14100</v>
      </c>
      <c r="K81" s="13">
        <v>11796</v>
      </c>
      <c r="L81" s="13">
        <v>-70</v>
      </c>
      <c r="M81" s="13">
        <v>11726</v>
      </c>
    </row>
    <row r="82" spans="1:13" ht="11.25">
      <c r="A82" s="5"/>
      <c r="B82" s="5"/>
      <c r="D82" s="11"/>
      <c r="E82" s="11"/>
      <c r="F82" s="13"/>
      <c r="G82" s="13"/>
      <c r="H82" s="13"/>
      <c r="I82" s="13"/>
      <c r="J82" s="13"/>
      <c r="K82" s="13"/>
      <c r="L82" s="13"/>
      <c r="M82" s="13"/>
    </row>
    <row r="83" spans="1:13" ht="11.25">
      <c r="A83" s="5">
        <v>44</v>
      </c>
      <c r="B83" s="5">
        <v>68</v>
      </c>
      <c r="D83" s="58" t="s">
        <v>51</v>
      </c>
      <c r="E83" s="58"/>
      <c r="F83" s="13">
        <v>5141</v>
      </c>
      <c r="G83" s="13">
        <v>8852</v>
      </c>
      <c r="H83" s="13">
        <v>0</v>
      </c>
      <c r="I83" s="13">
        <v>13993</v>
      </c>
      <c r="J83" s="13">
        <v>4673</v>
      </c>
      <c r="K83" s="13">
        <v>9321</v>
      </c>
      <c r="L83" s="13">
        <v>-23</v>
      </c>
      <c r="M83" s="13">
        <v>9297</v>
      </c>
    </row>
    <row r="84" spans="1:13" ht="8.25" customHeight="1" thickBot="1">
      <c r="A84" s="17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1"/>
      <c r="M84" s="21"/>
    </row>
    <row r="85" spans="1:6" s="2" customFormat="1" ht="12.75">
      <c r="A85" s="1" t="s">
        <v>189</v>
      </c>
      <c r="B85" s="1"/>
      <c r="F85" s="3"/>
    </row>
    <row r="86" spans="2:13" ht="12.75" customHeight="1" thickBot="1">
      <c r="B86" s="59" t="s"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6" t="s">
        <v>3</v>
      </c>
      <c r="G88" s="6" t="s">
        <v>5</v>
      </c>
      <c r="H88" s="6" t="s">
        <v>35</v>
      </c>
      <c r="I88" s="6" t="s">
        <v>37</v>
      </c>
      <c r="J88" s="6" t="s">
        <v>8</v>
      </c>
      <c r="K88" s="6" t="s">
        <v>38</v>
      </c>
      <c r="L88" s="6" t="s">
        <v>42</v>
      </c>
      <c r="M88" s="6" t="s">
        <v>39</v>
      </c>
    </row>
    <row r="89" spans="1:13" s="7" customFormat="1" ht="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5" t="s">
        <v>92</v>
      </c>
      <c r="B90" s="5" t="s">
        <v>165</v>
      </c>
      <c r="C90" s="10" t="s">
        <v>40</v>
      </c>
      <c r="D90" s="22"/>
      <c r="E90" s="11"/>
      <c r="F90" s="13"/>
      <c r="G90" s="13"/>
      <c r="H90" s="13"/>
      <c r="I90" s="13"/>
      <c r="J90" s="13"/>
      <c r="K90" s="13"/>
      <c r="L90" s="13"/>
      <c r="M90" s="13"/>
    </row>
    <row r="91" spans="1:13" ht="11.25">
      <c r="A91" s="5"/>
      <c r="B91" s="5"/>
      <c r="D91" s="11"/>
      <c r="E91" s="11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5" t="s">
        <v>125</v>
      </c>
      <c r="B92" s="5" t="s">
        <v>174</v>
      </c>
      <c r="D92" s="58" t="s">
        <v>123</v>
      </c>
      <c r="E92" s="58"/>
      <c r="F92" s="13"/>
      <c r="G92" s="13"/>
      <c r="H92" s="13"/>
      <c r="I92" s="13"/>
      <c r="J92" s="13"/>
      <c r="K92" s="13"/>
      <c r="L92" s="13"/>
      <c r="M92" s="13"/>
    </row>
    <row r="93" spans="1:13" ht="22.5">
      <c r="A93" s="5">
        <v>45</v>
      </c>
      <c r="B93" s="5" t="s">
        <v>175</v>
      </c>
      <c r="D93" s="11"/>
      <c r="E93" s="11" t="s">
        <v>126</v>
      </c>
      <c r="F93" s="13">
        <v>5276</v>
      </c>
      <c r="G93" s="13">
        <v>0</v>
      </c>
      <c r="H93" s="13">
        <v>0</v>
      </c>
      <c r="I93" s="13">
        <v>5276</v>
      </c>
      <c r="J93" s="13">
        <v>2942</v>
      </c>
      <c r="K93" s="13">
        <v>2335</v>
      </c>
      <c r="L93" s="13">
        <v>-6</v>
      </c>
      <c r="M93" s="13">
        <v>2329</v>
      </c>
    </row>
    <row r="94" spans="1:13" ht="11.25" customHeight="1">
      <c r="A94" s="5">
        <v>46</v>
      </c>
      <c r="B94" s="5">
        <v>71</v>
      </c>
      <c r="D94" s="11"/>
      <c r="E94" s="11" t="s">
        <v>127</v>
      </c>
      <c r="F94" s="13">
        <v>2719</v>
      </c>
      <c r="G94" s="13">
        <v>0</v>
      </c>
      <c r="H94" s="13">
        <v>0</v>
      </c>
      <c r="I94" s="13">
        <v>2719</v>
      </c>
      <c r="J94" s="13">
        <v>1967</v>
      </c>
      <c r="K94" s="13">
        <v>753</v>
      </c>
      <c r="L94" s="13">
        <v>-3</v>
      </c>
      <c r="M94" s="13">
        <v>749</v>
      </c>
    </row>
    <row r="95" spans="1:13" ht="11.25">
      <c r="A95" s="5">
        <v>47</v>
      </c>
      <c r="B95" s="5">
        <v>72</v>
      </c>
      <c r="D95" s="11"/>
      <c r="E95" s="11" t="s">
        <v>128</v>
      </c>
      <c r="F95" s="13">
        <v>323</v>
      </c>
      <c r="G95" s="13">
        <v>0</v>
      </c>
      <c r="H95" s="13">
        <v>150</v>
      </c>
      <c r="I95" s="13">
        <v>473</v>
      </c>
      <c r="J95" s="13">
        <v>295</v>
      </c>
      <c r="K95" s="13">
        <v>178</v>
      </c>
      <c r="L95" s="13">
        <v>-9</v>
      </c>
      <c r="M95" s="13">
        <v>169</v>
      </c>
    </row>
    <row r="96" spans="1:13" ht="11.25">
      <c r="A96" s="5">
        <v>48</v>
      </c>
      <c r="B96" s="5">
        <v>73</v>
      </c>
      <c r="D96" s="11"/>
      <c r="E96" s="11" t="s">
        <v>129</v>
      </c>
      <c r="F96" s="13">
        <v>2463</v>
      </c>
      <c r="G96" s="13">
        <v>0</v>
      </c>
      <c r="H96" s="13">
        <v>0</v>
      </c>
      <c r="I96" s="13">
        <v>2463</v>
      </c>
      <c r="J96" s="13">
        <v>1879</v>
      </c>
      <c r="K96" s="13">
        <v>584</v>
      </c>
      <c r="L96" s="13">
        <v>-5</v>
      </c>
      <c r="M96" s="13">
        <v>578</v>
      </c>
    </row>
    <row r="97" spans="1:13" ht="11.25" customHeight="1">
      <c r="A97" s="5">
        <v>49</v>
      </c>
      <c r="B97" s="5" t="s">
        <v>176</v>
      </c>
      <c r="D97" s="11"/>
      <c r="E97" s="11" t="s">
        <v>130</v>
      </c>
      <c r="F97" s="13">
        <v>1514</v>
      </c>
      <c r="G97" s="13">
        <v>0</v>
      </c>
      <c r="H97" s="13">
        <v>0</v>
      </c>
      <c r="I97" s="13">
        <v>1514</v>
      </c>
      <c r="J97" s="13">
        <v>823</v>
      </c>
      <c r="K97" s="13">
        <v>692</v>
      </c>
      <c r="L97" s="13">
        <v>-3</v>
      </c>
      <c r="M97" s="13">
        <v>688</v>
      </c>
    </row>
    <row r="98" spans="1:13" ht="11.25">
      <c r="A98" s="5">
        <v>50</v>
      </c>
      <c r="B98" s="5">
        <v>77</v>
      </c>
      <c r="D98" s="11"/>
      <c r="E98" s="11" t="s">
        <v>131</v>
      </c>
      <c r="F98" s="13">
        <v>2638</v>
      </c>
      <c r="G98" s="13">
        <v>0</v>
      </c>
      <c r="H98" s="13">
        <v>0</v>
      </c>
      <c r="I98" s="13">
        <v>2638</v>
      </c>
      <c r="J98" s="13">
        <v>927</v>
      </c>
      <c r="K98" s="13">
        <v>1711</v>
      </c>
      <c r="L98" s="13">
        <v>-10</v>
      </c>
      <c r="M98" s="13">
        <v>1700</v>
      </c>
    </row>
    <row r="99" spans="1:13" ht="11.25">
      <c r="A99" s="5">
        <v>51</v>
      </c>
      <c r="B99" s="5">
        <v>78</v>
      </c>
      <c r="D99" s="11"/>
      <c r="E99" s="11" t="s">
        <v>132</v>
      </c>
      <c r="F99" s="13">
        <v>845</v>
      </c>
      <c r="G99" s="13">
        <v>0</v>
      </c>
      <c r="H99" s="13">
        <v>0</v>
      </c>
      <c r="I99" s="13">
        <v>845</v>
      </c>
      <c r="J99" s="13">
        <v>509</v>
      </c>
      <c r="K99" s="13">
        <v>336</v>
      </c>
      <c r="L99" s="13">
        <v>-3</v>
      </c>
      <c r="M99" s="13">
        <v>333</v>
      </c>
    </row>
    <row r="100" spans="1:13" ht="22.5">
      <c r="A100" s="5">
        <v>52</v>
      </c>
      <c r="B100" s="5">
        <v>79</v>
      </c>
      <c r="D100" s="11"/>
      <c r="E100" s="11" t="s">
        <v>133</v>
      </c>
      <c r="F100" s="13">
        <v>1999</v>
      </c>
      <c r="G100" s="13">
        <v>0</v>
      </c>
      <c r="H100" s="13">
        <v>0</v>
      </c>
      <c r="I100" s="13">
        <v>1999</v>
      </c>
      <c r="J100" s="13">
        <v>1740</v>
      </c>
      <c r="K100" s="13">
        <v>258</v>
      </c>
      <c r="L100" s="13">
        <v>-8</v>
      </c>
      <c r="M100" s="13">
        <v>250</v>
      </c>
    </row>
    <row r="101" spans="1:13" ht="33.75">
      <c r="A101" s="5">
        <v>53</v>
      </c>
      <c r="B101" s="5" t="s">
        <v>177</v>
      </c>
      <c r="D101" s="11"/>
      <c r="E101" s="11" t="s">
        <v>134</v>
      </c>
      <c r="F101" s="13">
        <v>1771</v>
      </c>
      <c r="G101" s="13">
        <v>0</v>
      </c>
      <c r="H101" s="13">
        <v>29</v>
      </c>
      <c r="I101" s="13">
        <v>1800</v>
      </c>
      <c r="J101" s="13">
        <v>920</v>
      </c>
      <c r="K101" s="13">
        <v>880</v>
      </c>
      <c r="L101" s="13">
        <v>-7</v>
      </c>
      <c r="M101" s="13">
        <v>873</v>
      </c>
    </row>
    <row r="102" spans="1:13" ht="22.5" customHeight="1">
      <c r="A102" s="5" t="s">
        <v>125</v>
      </c>
      <c r="B102" s="5" t="s">
        <v>174</v>
      </c>
      <c r="D102" s="58" t="s">
        <v>124</v>
      </c>
      <c r="E102" s="58"/>
      <c r="F102" s="13">
        <v>19547</v>
      </c>
      <c r="G102" s="13">
        <v>0</v>
      </c>
      <c r="H102" s="13">
        <v>178</v>
      </c>
      <c r="I102" s="13">
        <v>19726</v>
      </c>
      <c r="J102" s="13">
        <v>12001</v>
      </c>
      <c r="K102" s="13">
        <v>7725</v>
      </c>
      <c r="L102" s="13">
        <v>-55</v>
      </c>
      <c r="M102" s="13">
        <v>7670</v>
      </c>
    </row>
    <row r="103" spans="1:13" ht="11.25">
      <c r="A103" s="5"/>
      <c r="B103" s="5"/>
      <c r="D103" s="11"/>
      <c r="E103" s="11"/>
      <c r="F103" s="13"/>
      <c r="G103" s="13"/>
      <c r="H103" s="13"/>
      <c r="I103" s="13"/>
      <c r="J103" s="13"/>
      <c r="K103" s="13"/>
      <c r="L103" s="13"/>
      <c r="M103" s="13"/>
    </row>
    <row r="104" spans="1:13" ht="11.25">
      <c r="A104" s="5">
        <v>54</v>
      </c>
      <c r="B104" s="5">
        <v>84</v>
      </c>
      <c r="D104" s="58" t="s">
        <v>49</v>
      </c>
      <c r="E104" s="58"/>
      <c r="F104" s="13">
        <v>0</v>
      </c>
      <c r="G104" s="13">
        <v>0</v>
      </c>
      <c r="H104" s="13">
        <v>8127</v>
      </c>
      <c r="I104" s="13">
        <v>8127</v>
      </c>
      <c r="J104" s="13">
        <v>2113</v>
      </c>
      <c r="K104" s="13">
        <v>6014</v>
      </c>
      <c r="L104" s="13">
        <v>-9</v>
      </c>
      <c r="M104" s="13">
        <v>6005</v>
      </c>
    </row>
    <row r="105" spans="1:13" ht="11.25">
      <c r="A105" s="5"/>
      <c r="B105" s="5"/>
      <c r="D105" s="11"/>
      <c r="E105" s="11"/>
      <c r="F105" s="13"/>
      <c r="G105" s="13"/>
      <c r="H105" s="13"/>
      <c r="I105" s="13"/>
      <c r="J105" s="13"/>
      <c r="K105" s="13"/>
      <c r="L105" s="13"/>
      <c r="M105" s="13"/>
    </row>
    <row r="106" spans="1:13" ht="11.25">
      <c r="A106" s="5">
        <v>55</v>
      </c>
      <c r="B106" s="5">
        <v>85</v>
      </c>
      <c r="D106" s="58" t="s">
        <v>50</v>
      </c>
      <c r="E106" s="58"/>
      <c r="F106" s="13">
        <v>499</v>
      </c>
      <c r="G106" s="13">
        <v>0</v>
      </c>
      <c r="H106" s="13">
        <v>6342</v>
      </c>
      <c r="I106" s="13">
        <v>6841</v>
      </c>
      <c r="J106" s="13">
        <v>1751</v>
      </c>
      <c r="K106" s="13">
        <v>5090</v>
      </c>
      <c r="L106" s="13">
        <v>-8</v>
      </c>
      <c r="M106" s="13">
        <v>5083</v>
      </c>
    </row>
    <row r="107" spans="1:13" ht="11.25">
      <c r="A107" s="5"/>
      <c r="B107" s="5"/>
      <c r="D107" s="11"/>
      <c r="E107" s="11"/>
      <c r="F107" s="13"/>
      <c r="G107" s="13"/>
      <c r="H107" s="13"/>
      <c r="I107" s="13"/>
      <c r="J107" s="13"/>
      <c r="K107" s="13"/>
      <c r="L107" s="13"/>
      <c r="M107" s="13"/>
    </row>
    <row r="108" spans="1:13" ht="11.25">
      <c r="A108" s="5" t="s">
        <v>135</v>
      </c>
      <c r="B108" s="5" t="s">
        <v>178</v>
      </c>
      <c r="D108" s="58" t="s">
        <v>136</v>
      </c>
      <c r="E108" s="58"/>
      <c r="F108" s="13">
        <v>4417</v>
      </c>
      <c r="G108" s="13">
        <v>0</v>
      </c>
      <c r="H108" s="13">
        <v>9391</v>
      </c>
      <c r="I108" s="13">
        <v>13808</v>
      </c>
      <c r="J108" s="13">
        <v>6082</v>
      </c>
      <c r="K108" s="13">
        <v>7726</v>
      </c>
      <c r="L108" s="13">
        <v>-9</v>
      </c>
      <c r="M108" s="13">
        <v>7717</v>
      </c>
    </row>
    <row r="109" spans="1:13" ht="11.25">
      <c r="A109" s="5"/>
      <c r="B109" s="5"/>
      <c r="D109" s="11"/>
      <c r="E109" s="11"/>
      <c r="F109" s="13"/>
      <c r="G109" s="13"/>
      <c r="H109" s="13"/>
      <c r="I109" s="13"/>
      <c r="J109" s="13"/>
      <c r="K109" s="13"/>
      <c r="L109" s="13"/>
      <c r="M109" s="13"/>
    </row>
    <row r="110" spans="1:13" ht="11.25">
      <c r="A110" s="5" t="s">
        <v>139</v>
      </c>
      <c r="B110" s="5" t="s">
        <v>179</v>
      </c>
      <c r="D110" s="58" t="s">
        <v>137</v>
      </c>
      <c r="E110" s="58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5">
        <v>58</v>
      </c>
      <c r="B111" s="5" t="s">
        <v>180</v>
      </c>
      <c r="D111" s="11"/>
      <c r="E111" s="11" t="s">
        <v>140</v>
      </c>
      <c r="F111" s="13">
        <v>1941</v>
      </c>
      <c r="G111" s="13">
        <v>0</v>
      </c>
      <c r="H111" s="13">
        <v>274</v>
      </c>
      <c r="I111" s="13">
        <v>2215</v>
      </c>
      <c r="J111" s="13">
        <v>926</v>
      </c>
      <c r="K111" s="13">
        <v>1290</v>
      </c>
      <c r="L111" s="13">
        <v>-16</v>
      </c>
      <c r="M111" s="13">
        <v>1274</v>
      </c>
    </row>
    <row r="112" spans="1:13" ht="11.25">
      <c r="A112" s="5">
        <v>59</v>
      </c>
      <c r="B112" s="5">
        <v>93</v>
      </c>
      <c r="D112" s="11"/>
      <c r="E112" s="11" t="s">
        <v>141</v>
      </c>
      <c r="F112" s="13">
        <v>1602</v>
      </c>
      <c r="G112" s="13">
        <v>0</v>
      </c>
      <c r="H112" s="13">
        <v>34</v>
      </c>
      <c r="I112" s="13">
        <v>1636</v>
      </c>
      <c r="J112" s="13">
        <v>1016</v>
      </c>
      <c r="K112" s="13">
        <v>620</v>
      </c>
      <c r="L112" s="13">
        <v>-12</v>
      </c>
      <c r="M112" s="13">
        <v>608</v>
      </c>
    </row>
    <row r="113" spans="1:13" ht="11.25">
      <c r="A113" s="5">
        <v>60</v>
      </c>
      <c r="B113" s="5">
        <v>94</v>
      </c>
      <c r="D113" s="11"/>
      <c r="E113" s="11" t="s">
        <v>142</v>
      </c>
      <c r="F113" s="13">
        <v>342</v>
      </c>
      <c r="G113" s="13">
        <v>0</v>
      </c>
      <c r="H113" s="13">
        <v>475</v>
      </c>
      <c r="I113" s="13">
        <v>818</v>
      </c>
      <c r="J113" s="13">
        <v>452</v>
      </c>
      <c r="K113" s="13">
        <v>366</v>
      </c>
      <c r="L113" s="13">
        <v>11</v>
      </c>
      <c r="M113" s="13">
        <v>377</v>
      </c>
    </row>
    <row r="114" spans="1:13" ht="11.25">
      <c r="A114" s="5">
        <v>61</v>
      </c>
      <c r="B114" s="5">
        <v>95</v>
      </c>
      <c r="D114" s="11"/>
      <c r="E114" s="11" t="s">
        <v>143</v>
      </c>
      <c r="F114" s="13">
        <v>379</v>
      </c>
      <c r="G114" s="13">
        <v>0</v>
      </c>
      <c r="H114" s="13">
        <v>0</v>
      </c>
      <c r="I114" s="13">
        <v>379</v>
      </c>
      <c r="J114" s="13">
        <v>254</v>
      </c>
      <c r="K114" s="13">
        <v>125</v>
      </c>
      <c r="L114" s="13">
        <v>5</v>
      </c>
      <c r="M114" s="13">
        <v>130</v>
      </c>
    </row>
    <row r="115" spans="1:13" ht="11.25">
      <c r="A115" s="5">
        <v>62</v>
      </c>
      <c r="B115" s="5">
        <v>96</v>
      </c>
      <c r="D115" s="11"/>
      <c r="E115" s="11" t="s">
        <v>144</v>
      </c>
      <c r="F115" s="13">
        <v>1080</v>
      </c>
      <c r="G115" s="13">
        <v>0</v>
      </c>
      <c r="H115" s="13">
        <v>0</v>
      </c>
      <c r="I115" s="13">
        <v>1080</v>
      </c>
      <c r="J115" s="13">
        <v>737</v>
      </c>
      <c r="K115" s="13">
        <v>343</v>
      </c>
      <c r="L115" s="13">
        <v>14</v>
      </c>
      <c r="M115" s="13">
        <v>357</v>
      </c>
    </row>
    <row r="116" spans="1:13" ht="33.75">
      <c r="A116" s="5">
        <v>63</v>
      </c>
      <c r="B116" s="5" t="s">
        <v>181</v>
      </c>
      <c r="D116" s="11"/>
      <c r="E116" s="11" t="s">
        <v>145</v>
      </c>
      <c r="F116" s="13">
        <v>373</v>
      </c>
      <c r="G116" s="13">
        <v>0</v>
      </c>
      <c r="H116" s="13">
        <v>0</v>
      </c>
      <c r="I116" s="13">
        <v>373</v>
      </c>
      <c r="J116" s="13">
        <v>253</v>
      </c>
      <c r="K116" s="13">
        <v>120</v>
      </c>
      <c r="L116" s="13">
        <v>-6</v>
      </c>
      <c r="M116" s="13">
        <v>114</v>
      </c>
    </row>
    <row r="117" spans="1:13" ht="11.25">
      <c r="A117" s="5">
        <v>64</v>
      </c>
      <c r="B117" s="5">
        <v>99</v>
      </c>
      <c r="D117" s="11"/>
      <c r="E117" s="11" t="s">
        <v>146</v>
      </c>
      <c r="F117" s="13">
        <v>5</v>
      </c>
      <c r="G117" s="13">
        <v>0</v>
      </c>
      <c r="H117" s="13">
        <v>0</v>
      </c>
      <c r="I117" s="13">
        <v>5</v>
      </c>
      <c r="J117" s="13">
        <v>4</v>
      </c>
      <c r="K117" s="13">
        <v>1</v>
      </c>
      <c r="L117" s="13">
        <v>0</v>
      </c>
      <c r="M117" s="13">
        <v>1</v>
      </c>
    </row>
    <row r="118" spans="1:13" ht="11.25" customHeight="1">
      <c r="A118" s="5" t="s">
        <v>139</v>
      </c>
      <c r="B118" s="5" t="s">
        <v>179</v>
      </c>
      <c r="D118" s="58" t="s">
        <v>138</v>
      </c>
      <c r="E118" s="58"/>
      <c r="F118" s="13">
        <v>5722</v>
      </c>
      <c r="G118" s="13">
        <v>0</v>
      </c>
      <c r="H118" s="13">
        <v>783</v>
      </c>
      <c r="I118" s="13">
        <v>6505</v>
      </c>
      <c r="J118" s="13">
        <v>3641</v>
      </c>
      <c r="K118" s="13">
        <v>2864</v>
      </c>
      <c r="L118" s="13">
        <v>-4</v>
      </c>
      <c r="M118" s="13">
        <v>2860</v>
      </c>
    </row>
    <row r="119" spans="1:13" ht="12.75">
      <c r="A119" s="5" t="s">
        <v>92</v>
      </c>
      <c r="B119" s="5" t="s">
        <v>165</v>
      </c>
      <c r="C119" s="4" t="s">
        <v>33</v>
      </c>
      <c r="D119" s="22"/>
      <c r="E119" s="11"/>
      <c r="F119" s="13">
        <v>123323</v>
      </c>
      <c r="G119" s="13">
        <v>8852</v>
      </c>
      <c r="H119" s="13">
        <v>24822</v>
      </c>
      <c r="I119" s="13">
        <v>156997</v>
      </c>
      <c r="J119" s="13">
        <v>78677</v>
      </c>
      <c r="K119" s="13">
        <v>78320</v>
      </c>
      <c r="L119" s="13">
        <v>-681</v>
      </c>
      <c r="M119" s="13">
        <v>77639</v>
      </c>
    </row>
    <row r="120" spans="1:13" ht="12.75">
      <c r="A120" s="5"/>
      <c r="B120" s="5"/>
      <c r="F120" s="13"/>
      <c r="G120" s="13"/>
      <c r="H120" s="13"/>
      <c r="I120" s="13"/>
      <c r="J120" s="13"/>
      <c r="K120" s="13"/>
      <c r="L120" s="13"/>
      <c r="M120" s="13"/>
    </row>
    <row r="121" spans="1:13" ht="11.25">
      <c r="A121" s="9" t="s">
        <v>93</v>
      </c>
      <c r="B121" s="9" t="s">
        <v>182</v>
      </c>
      <c r="C121" s="10" t="s">
        <v>48</v>
      </c>
      <c r="D121" s="4"/>
      <c r="F121" s="13">
        <v>251291</v>
      </c>
      <c r="G121" s="13">
        <v>9540</v>
      </c>
      <c r="H121" s="13">
        <v>26784</v>
      </c>
      <c r="I121" s="13">
        <v>287615</v>
      </c>
      <c r="J121" s="13">
        <v>163181</v>
      </c>
      <c r="K121" s="13">
        <v>124434</v>
      </c>
      <c r="L121" s="13">
        <v>-600</v>
      </c>
      <c r="M121" s="13">
        <v>123834</v>
      </c>
    </row>
    <row r="122" spans="1:13" ht="8.25" customHeight="1" thickBot="1">
      <c r="A122" s="17"/>
      <c r="B122" s="17"/>
      <c r="C122" s="18"/>
      <c r="D122" s="19"/>
      <c r="E122" s="20"/>
      <c r="F122" s="21"/>
      <c r="G122" s="21"/>
      <c r="H122" s="21"/>
      <c r="I122" s="21"/>
      <c r="J122" s="21"/>
      <c r="K122" s="21"/>
      <c r="L122" s="21"/>
      <c r="M122" s="21"/>
    </row>
  </sheetData>
  <sheetProtection/>
  <mergeCells count="34">
    <mergeCell ref="D118:E118"/>
    <mergeCell ref="D92:E92"/>
    <mergeCell ref="D102:E102"/>
    <mergeCell ref="D104:E104"/>
    <mergeCell ref="D106:E106"/>
    <mergeCell ref="D108:E108"/>
    <mergeCell ref="D110:E110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35:E35"/>
    <mergeCell ref="D39:E39"/>
    <mergeCell ref="D42:E42"/>
    <mergeCell ref="B47:M47"/>
    <mergeCell ref="A48:A49"/>
    <mergeCell ref="B48:C49"/>
    <mergeCell ref="D48:E49"/>
    <mergeCell ref="D16:E16"/>
    <mergeCell ref="B2:M2"/>
    <mergeCell ref="A3:A4"/>
    <mergeCell ref="B3:C4"/>
    <mergeCell ref="D3:E4"/>
    <mergeCell ref="D14:E1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4" bestFit="1" customWidth="1"/>
    <col min="3" max="3" width="2.7109375" style="4" customWidth="1"/>
    <col min="4" max="4" width="2.7109375" style="2" customWidth="1"/>
    <col min="5" max="5" width="47.7109375" style="4" customWidth="1"/>
    <col min="6" max="8" width="9.00390625" style="4" customWidth="1"/>
    <col min="9" max="9" width="9.140625" style="4" customWidth="1"/>
    <col min="10" max="10" width="9.57421875" style="4" customWidth="1"/>
    <col min="11" max="16384" width="9.140625" style="4" customWidth="1"/>
  </cols>
  <sheetData>
    <row r="1" spans="1:6" s="2" customFormat="1" ht="12.75">
      <c r="A1" s="1" t="s">
        <v>190</v>
      </c>
      <c r="B1" s="1"/>
      <c r="F1" s="3"/>
    </row>
    <row r="2" spans="2:13" ht="12.75" customHeight="1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6" t="s">
        <v>3</v>
      </c>
      <c r="G4" s="6" t="s">
        <v>5</v>
      </c>
      <c r="H4" s="6" t="s">
        <v>35</v>
      </c>
      <c r="I4" s="6" t="s">
        <v>37</v>
      </c>
      <c r="J4" s="6" t="s">
        <v>8</v>
      </c>
      <c r="K4" s="6" t="s">
        <v>38</v>
      </c>
      <c r="L4" s="6" t="s">
        <v>42</v>
      </c>
      <c r="M4" s="6" t="s">
        <v>39</v>
      </c>
    </row>
    <row r="5" spans="1:1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1.25">
      <c r="A6" s="9" t="s">
        <v>52</v>
      </c>
      <c r="B6" s="9" t="s">
        <v>52</v>
      </c>
      <c r="C6" s="10" t="s">
        <v>53</v>
      </c>
      <c r="D6" s="11"/>
      <c r="E6" s="11"/>
    </row>
    <row r="7" spans="1:13" ht="11.25">
      <c r="A7" s="9" t="s">
        <v>9</v>
      </c>
      <c r="B7" s="9" t="s">
        <v>9</v>
      </c>
      <c r="D7" s="11"/>
      <c r="E7" s="12" t="s">
        <v>56</v>
      </c>
      <c r="F7" s="13">
        <v>5343</v>
      </c>
      <c r="G7" s="13">
        <v>680</v>
      </c>
      <c r="H7" s="13">
        <v>0</v>
      </c>
      <c r="I7" s="13">
        <v>6024</v>
      </c>
      <c r="J7" s="13">
        <v>3529</v>
      </c>
      <c r="K7" s="13">
        <v>2495</v>
      </c>
      <c r="L7" s="13">
        <v>590</v>
      </c>
      <c r="M7" s="13">
        <v>3085</v>
      </c>
    </row>
    <row r="8" spans="1:13" ht="11.25">
      <c r="A8" s="9" t="s">
        <v>10</v>
      </c>
      <c r="B8" s="9" t="s">
        <v>10</v>
      </c>
      <c r="D8" s="11"/>
      <c r="E8" s="12" t="s">
        <v>57</v>
      </c>
      <c r="F8" s="13">
        <v>491</v>
      </c>
      <c r="G8" s="13">
        <v>0</v>
      </c>
      <c r="H8" s="13">
        <v>0</v>
      </c>
      <c r="I8" s="13">
        <v>491</v>
      </c>
      <c r="J8" s="13">
        <v>280</v>
      </c>
      <c r="K8" s="13">
        <v>211</v>
      </c>
      <c r="L8" s="13">
        <v>-1</v>
      </c>
      <c r="M8" s="13">
        <v>209</v>
      </c>
    </row>
    <row r="9" spans="1:13" ht="11.25">
      <c r="A9" s="9" t="s">
        <v>55</v>
      </c>
      <c r="B9" s="9" t="s">
        <v>55</v>
      </c>
      <c r="D9" s="11"/>
      <c r="E9" s="12" t="s">
        <v>58</v>
      </c>
      <c r="F9" s="13">
        <v>373</v>
      </c>
      <c r="G9" s="13">
        <v>0</v>
      </c>
      <c r="H9" s="13">
        <v>0</v>
      </c>
      <c r="I9" s="13">
        <v>373</v>
      </c>
      <c r="J9" s="13">
        <v>254</v>
      </c>
      <c r="K9" s="13">
        <v>119</v>
      </c>
      <c r="L9" s="13">
        <v>-1</v>
      </c>
      <c r="M9" s="13">
        <v>118</v>
      </c>
    </row>
    <row r="10" spans="1:13" ht="11.25" customHeight="1">
      <c r="A10" s="9" t="s">
        <v>52</v>
      </c>
      <c r="B10" s="9" t="s">
        <v>52</v>
      </c>
      <c r="C10" s="4" t="s">
        <v>54</v>
      </c>
      <c r="D10" s="11"/>
      <c r="E10" s="11"/>
      <c r="F10" s="13">
        <v>6207</v>
      </c>
      <c r="G10" s="13">
        <v>680</v>
      </c>
      <c r="H10" s="13">
        <v>0</v>
      </c>
      <c r="I10" s="13">
        <v>6887</v>
      </c>
      <c r="J10" s="13">
        <v>4063</v>
      </c>
      <c r="K10" s="13">
        <v>2824</v>
      </c>
      <c r="L10" s="13">
        <v>588</v>
      </c>
      <c r="M10" s="13">
        <v>3412</v>
      </c>
    </row>
    <row r="11" spans="1:13" ht="11.25">
      <c r="A11" s="5"/>
      <c r="B11" s="5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1.25">
      <c r="A12" s="9" t="s">
        <v>88</v>
      </c>
      <c r="B12" s="9" t="s">
        <v>150</v>
      </c>
      <c r="C12" s="10" t="s">
        <v>46</v>
      </c>
      <c r="D12" s="11"/>
      <c r="E12" s="11"/>
      <c r="F12" s="13"/>
      <c r="G12" s="13"/>
      <c r="H12" s="13"/>
      <c r="I12" s="13"/>
      <c r="J12" s="13"/>
      <c r="K12" s="13"/>
      <c r="L12" s="13"/>
      <c r="M12" s="13"/>
    </row>
    <row r="13" spans="1:13" ht="11.25">
      <c r="A13" s="5"/>
      <c r="B13" s="5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1.25">
      <c r="A14" s="9" t="s">
        <v>59</v>
      </c>
      <c r="B14" s="9" t="s">
        <v>151</v>
      </c>
      <c r="D14" s="58" t="s">
        <v>31</v>
      </c>
      <c r="E14" s="58"/>
      <c r="F14" s="13">
        <v>1113</v>
      </c>
      <c r="G14" s="13">
        <v>0</v>
      </c>
      <c r="H14" s="13">
        <v>0</v>
      </c>
      <c r="I14" s="13">
        <v>1113</v>
      </c>
      <c r="J14" s="13">
        <v>662</v>
      </c>
      <c r="K14" s="13">
        <v>451</v>
      </c>
      <c r="L14" s="13">
        <v>-16</v>
      </c>
      <c r="M14" s="13">
        <v>435</v>
      </c>
    </row>
    <row r="15" spans="1:13" ht="11.25">
      <c r="A15" s="9"/>
      <c r="B15" s="9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1.25">
      <c r="A16" s="9" t="s">
        <v>60</v>
      </c>
      <c r="B16" s="9" t="s">
        <v>152</v>
      </c>
      <c r="D16" s="58" t="s">
        <v>44</v>
      </c>
      <c r="E16" s="58"/>
      <c r="F16" s="13"/>
      <c r="G16" s="13"/>
      <c r="H16" s="13"/>
      <c r="I16" s="13"/>
      <c r="J16" s="13"/>
      <c r="K16" s="13"/>
      <c r="L16" s="13"/>
      <c r="M16" s="13"/>
    </row>
    <row r="17" spans="1:13" ht="11.25">
      <c r="A17" s="9" t="s">
        <v>11</v>
      </c>
      <c r="B17" s="9" t="s">
        <v>153</v>
      </c>
      <c r="D17" s="11"/>
      <c r="E17" s="12" t="s">
        <v>67</v>
      </c>
      <c r="F17" s="13">
        <v>17978</v>
      </c>
      <c r="G17" s="13">
        <v>0</v>
      </c>
      <c r="H17" s="13">
        <v>0</v>
      </c>
      <c r="I17" s="13">
        <v>17978</v>
      </c>
      <c r="J17" s="13">
        <v>12770</v>
      </c>
      <c r="K17" s="13">
        <v>5209</v>
      </c>
      <c r="L17" s="13">
        <v>-63</v>
      </c>
      <c r="M17" s="13">
        <v>5146</v>
      </c>
    </row>
    <row r="18" spans="1:13" ht="11.25">
      <c r="A18" s="9" t="s">
        <v>61</v>
      </c>
      <c r="B18" s="9" t="s">
        <v>154</v>
      </c>
      <c r="D18" s="11"/>
      <c r="E18" s="12" t="s">
        <v>68</v>
      </c>
      <c r="F18" s="13">
        <v>583</v>
      </c>
      <c r="G18" s="13">
        <v>0</v>
      </c>
      <c r="H18" s="13">
        <v>0</v>
      </c>
      <c r="I18" s="13">
        <v>583</v>
      </c>
      <c r="J18" s="13">
        <v>372</v>
      </c>
      <c r="K18" s="13">
        <v>211</v>
      </c>
      <c r="L18" s="13">
        <v>-13</v>
      </c>
      <c r="M18" s="13">
        <v>197</v>
      </c>
    </row>
    <row r="19" spans="1:13" ht="22.5">
      <c r="A19" s="9" t="s">
        <v>62</v>
      </c>
      <c r="B19" s="9" t="s">
        <v>14</v>
      </c>
      <c r="D19" s="11"/>
      <c r="E19" s="12" t="s">
        <v>69</v>
      </c>
      <c r="F19" s="13">
        <v>1187</v>
      </c>
      <c r="G19" s="13">
        <v>0</v>
      </c>
      <c r="H19" s="13">
        <v>0</v>
      </c>
      <c r="I19" s="13">
        <v>1187</v>
      </c>
      <c r="J19" s="13">
        <v>767</v>
      </c>
      <c r="K19" s="13">
        <v>421</v>
      </c>
      <c r="L19" s="13">
        <v>-3</v>
      </c>
      <c r="M19" s="13">
        <v>418</v>
      </c>
    </row>
    <row r="20" spans="1:13" ht="11.25">
      <c r="A20" s="14" t="s">
        <v>63</v>
      </c>
      <c r="B20" s="14" t="s">
        <v>15</v>
      </c>
      <c r="D20" s="11"/>
      <c r="E20" s="12" t="s">
        <v>70</v>
      </c>
      <c r="F20" s="13">
        <v>702</v>
      </c>
      <c r="G20" s="13">
        <v>0</v>
      </c>
      <c r="H20" s="13">
        <v>0</v>
      </c>
      <c r="I20" s="13">
        <v>702</v>
      </c>
      <c r="J20" s="13">
        <v>432</v>
      </c>
      <c r="K20" s="13">
        <v>270</v>
      </c>
      <c r="L20" s="13">
        <v>-2</v>
      </c>
      <c r="M20" s="13">
        <v>268</v>
      </c>
    </row>
    <row r="21" spans="1:13" ht="11.25">
      <c r="A21" s="9" t="s">
        <v>64</v>
      </c>
      <c r="B21" s="9" t="s">
        <v>16</v>
      </c>
      <c r="D21" s="11"/>
      <c r="E21" s="12" t="s">
        <v>71</v>
      </c>
      <c r="F21" s="13">
        <v>2212</v>
      </c>
      <c r="G21" s="13">
        <v>0</v>
      </c>
      <c r="H21" s="13">
        <v>0</v>
      </c>
      <c r="I21" s="13">
        <v>2212</v>
      </c>
      <c r="J21" s="13">
        <v>1507</v>
      </c>
      <c r="K21" s="13">
        <v>706</v>
      </c>
      <c r="L21" s="13">
        <v>-5</v>
      </c>
      <c r="M21" s="13">
        <v>700</v>
      </c>
    </row>
    <row r="22" spans="1:13" ht="11.25" customHeight="1">
      <c r="A22" s="9" t="s">
        <v>155</v>
      </c>
      <c r="B22" s="9" t="s">
        <v>156</v>
      </c>
      <c r="D22" s="11"/>
      <c r="E22" s="12" t="s">
        <v>72</v>
      </c>
      <c r="F22" s="13">
        <v>4614</v>
      </c>
      <c r="G22" s="13">
        <v>0</v>
      </c>
      <c r="H22" s="13">
        <v>0</v>
      </c>
      <c r="I22" s="13">
        <v>4614</v>
      </c>
      <c r="J22" s="13">
        <v>2988</v>
      </c>
      <c r="K22" s="13">
        <v>1627</v>
      </c>
      <c r="L22" s="13">
        <v>-7</v>
      </c>
      <c r="M22" s="13">
        <v>1619</v>
      </c>
    </row>
    <row r="23" spans="1:13" ht="11.25">
      <c r="A23" s="9" t="s">
        <v>65</v>
      </c>
      <c r="B23" s="9" t="s">
        <v>19</v>
      </c>
      <c r="D23" s="11"/>
      <c r="E23" s="12" t="s">
        <v>73</v>
      </c>
      <c r="F23" s="13">
        <v>24083</v>
      </c>
      <c r="G23" s="13">
        <v>0</v>
      </c>
      <c r="H23" s="13">
        <v>0</v>
      </c>
      <c r="I23" s="13">
        <v>24083</v>
      </c>
      <c r="J23" s="13">
        <v>13434</v>
      </c>
      <c r="K23" s="13">
        <v>10649</v>
      </c>
      <c r="L23" s="13">
        <v>-42</v>
      </c>
      <c r="M23" s="13">
        <v>10607</v>
      </c>
    </row>
    <row r="24" spans="1:13" ht="11.25">
      <c r="A24" s="9" t="s">
        <v>66</v>
      </c>
      <c r="B24" s="9" t="s">
        <v>20</v>
      </c>
      <c r="D24" s="11"/>
      <c r="E24" s="12" t="s">
        <v>74</v>
      </c>
      <c r="F24" s="13">
        <v>1399</v>
      </c>
      <c r="G24" s="13">
        <v>0</v>
      </c>
      <c r="H24" s="13">
        <v>0</v>
      </c>
      <c r="I24" s="13">
        <v>1399</v>
      </c>
      <c r="J24" s="13">
        <v>847</v>
      </c>
      <c r="K24" s="13">
        <v>552</v>
      </c>
      <c r="L24" s="13">
        <v>-10</v>
      </c>
      <c r="M24" s="13">
        <v>542</v>
      </c>
    </row>
    <row r="25" spans="1:13" ht="11.25">
      <c r="A25" s="9" t="s">
        <v>12</v>
      </c>
      <c r="B25" s="9" t="s">
        <v>87</v>
      </c>
      <c r="D25" s="11"/>
      <c r="E25" s="12" t="s">
        <v>75</v>
      </c>
      <c r="F25" s="13">
        <v>2379</v>
      </c>
      <c r="G25" s="13">
        <v>0</v>
      </c>
      <c r="H25" s="13">
        <v>0</v>
      </c>
      <c r="I25" s="13">
        <v>2379</v>
      </c>
      <c r="J25" s="13">
        <v>1480</v>
      </c>
      <c r="K25" s="13">
        <v>898</v>
      </c>
      <c r="L25" s="13">
        <v>-16</v>
      </c>
      <c r="M25" s="13">
        <v>882</v>
      </c>
    </row>
    <row r="26" spans="1:13" ht="11.25">
      <c r="A26" s="9" t="s">
        <v>13</v>
      </c>
      <c r="B26" s="9" t="s">
        <v>21</v>
      </c>
      <c r="D26" s="11"/>
      <c r="E26" s="12" t="s">
        <v>76</v>
      </c>
      <c r="F26" s="13">
        <v>499</v>
      </c>
      <c r="G26" s="13">
        <v>0</v>
      </c>
      <c r="H26" s="13">
        <v>0</v>
      </c>
      <c r="I26" s="13">
        <v>499</v>
      </c>
      <c r="J26" s="13">
        <v>360</v>
      </c>
      <c r="K26" s="13">
        <v>139</v>
      </c>
      <c r="L26" s="13">
        <v>-4</v>
      </c>
      <c r="M26" s="13">
        <v>135</v>
      </c>
    </row>
    <row r="27" spans="1:13" ht="22.5">
      <c r="A27" s="9" t="s">
        <v>14</v>
      </c>
      <c r="B27" s="9" t="s">
        <v>22</v>
      </c>
      <c r="D27" s="11"/>
      <c r="E27" s="12" t="s">
        <v>77</v>
      </c>
      <c r="F27" s="13">
        <v>1804</v>
      </c>
      <c r="G27" s="13">
        <v>0</v>
      </c>
      <c r="H27" s="13">
        <v>0</v>
      </c>
      <c r="I27" s="13">
        <v>1804</v>
      </c>
      <c r="J27" s="13">
        <v>1067</v>
      </c>
      <c r="K27" s="13">
        <v>738</v>
      </c>
      <c r="L27" s="13">
        <v>-13</v>
      </c>
      <c r="M27" s="13">
        <v>725</v>
      </c>
    </row>
    <row r="28" spans="1:13" ht="11.25">
      <c r="A28" s="9" t="s">
        <v>15</v>
      </c>
      <c r="B28" s="9" t="s">
        <v>23</v>
      </c>
      <c r="D28" s="11"/>
      <c r="E28" s="12" t="s">
        <v>78</v>
      </c>
      <c r="F28" s="13">
        <v>20783</v>
      </c>
      <c r="G28" s="13">
        <v>0</v>
      </c>
      <c r="H28" s="13">
        <v>0</v>
      </c>
      <c r="I28" s="13">
        <v>20783</v>
      </c>
      <c r="J28" s="13">
        <v>16948</v>
      </c>
      <c r="K28" s="13">
        <v>3835</v>
      </c>
      <c r="L28" s="13">
        <v>-35</v>
      </c>
      <c r="M28" s="13">
        <v>3800</v>
      </c>
    </row>
    <row r="29" spans="1:13" ht="11.25">
      <c r="A29" s="9" t="s">
        <v>16</v>
      </c>
      <c r="B29" s="9" t="s">
        <v>157</v>
      </c>
      <c r="D29" s="11"/>
      <c r="E29" s="12" t="s">
        <v>79</v>
      </c>
      <c r="F29" s="13">
        <v>974</v>
      </c>
      <c r="G29" s="13">
        <v>0</v>
      </c>
      <c r="H29" s="13">
        <v>0</v>
      </c>
      <c r="I29" s="13">
        <v>974</v>
      </c>
      <c r="J29" s="13">
        <v>648</v>
      </c>
      <c r="K29" s="13">
        <v>327</v>
      </c>
      <c r="L29" s="13">
        <v>-2</v>
      </c>
      <c r="M29" s="13">
        <v>324</v>
      </c>
    </row>
    <row r="30" spans="1:13" ht="11.25">
      <c r="A30" s="9" t="s">
        <v>17</v>
      </c>
      <c r="B30" s="9" t="s">
        <v>158</v>
      </c>
      <c r="D30" s="11"/>
      <c r="E30" s="12" t="s">
        <v>80</v>
      </c>
      <c r="F30" s="13">
        <v>2044</v>
      </c>
      <c r="G30" s="13">
        <v>0</v>
      </c>
      <c r="H30" s="13">
        <v>0</v>
      </c>
      <c r="I30" s="13">
        <v>2044</v>
      </c>
      <c r="J30" s="13">
        <v>1224</v>
      </c>
      <c r="K30" s="13">
        <v>820</v>
      </c>
      <c r="L30" s="13">
        <v>-11</v>
      </c>
      <c r="M30" s="13">
        <v>809</v>
      </c>
    </row>
    <row r="31" spans="1:13" ht="11.25">
      <c r="A31" s="9" t="s">
        <v>18</v>
      </c>
      <c r="B31" s="9" t="s">
        <v>159</v>
      </c>
      <c r="D31" s="11"/>
      <c r="E31" s="12" t="s">
        <v>81</v>
      </c>
      <c r="F31" s="13">
        <v>650</v>
      </c>
      <c r="G31" s="13">
        <v>0</v>
      </c>
      <c r="H31" s="13">
        <v>0</v>
      </c>
      <c r="I31" s="13">
        <v>650</v>
      </c>
      <c r="J31" s="13">
        <v>446</v>
      </c>
      <c r="K31" s="13">
        <v>204</v>
      </c>
      <c r="L31" s="13">
        <v>-5</v>
      </c>
      <c r="M31" s="13">
        <v>199</v>
      </c>
    </row>
    <row r="32" spans="1:13" ht="11.25">
      <c r="A32" s="9" t="s">
        <v>19</v>
      </c>
      <c r="B32" s="9" t="s">
        <v>160</v>
      </c>
      <c r="D32" s="11"/>
      <c r="E32" s="12" t="s">
        <v>82</v>
      </c>
      <c r="F32" s="13">
        <v>280</v>
      </c>
      <c r="G32" s="13">
        <v>0</v>
      </c>
      <c r="H32" s="13">
        <v>0</v>
      </c>
      <c r="I32" s="13">
        <v>280</v>
      </c>
      <c r="J32" s="13">
        <v>143</v>
      </c>
      <c r="K32" s="13">
        <v>137</v>
      </c>
      <c r="L32" s="13">
        <v>-2</v>
      </c>
      <c r="M32" s="13">
        <v>135</v>
      </c>
    </row>
    <row r="33" spans="1:13" ht="11.25">
      <c r="A33" s="9" t="s">
        <v>20</v>
      </c>
      <c r="B33" s="9" t="s">
        <v>161</v>
      </c>
      <c r="D33" s="11"/>
      <c r="E33" s="12" t="s">
        <v>83</v>
      </c>
      <c r="F33" s="13">
        <v>5687</v>
      </c>
      <c r="G33" s="13">
        <v>0</v>
      </c>
      <c r="H33" s="13">
        <v>0</v>
      </c>
      <c r="I33" s="13">
        <v>5687</v>
      </c>
      <c r="J33" s="13">
        <v>3181</v>
      </c>
      <c r="K33" s="13">
        <v>2506</v>
      </c>
      <c r="L33" s="13">
        <v>-11</v>
      </c>
      <c r="M33" s="13">
        <v>2495</v>
      </c>
    </row>
    <row r="34" spans="1:13" ht="11.25">
      <c r="A34" s="9" t="s">
        <v>87</v>
      </c>
      <c r="B34" s="9" t="s">
        <v>26</v>
      </c>
      <c r="D34" s="11"/>
      <c r="E34" s="12" t="s">
        <v>84</v>
      </c>
      <c r="F34" s="13">
        <v>425</v>
      </c>
      <c r="G34" s="13">
        <v>0</v>
      </c>
      <c r="H34" s="13">
        <v>0</v>
      </c>
      <c r="I34" s="13">
        <v>425</v>
      </c>
      <c r="J34" s="13">
        <v>242</v>
      </c>
      <c r="K34" s="13">
        <v>183</v>
      </c>
      <c r="L34" s="13">
        <v>-1</v>
      </c>
      <c r="M34" s="13">
        <v>182</v>
      </c>
    </row>
    <row r="35" spans="1:13" ht="11.25">
      <c r="A35" s="9" t="s">
        <v>60</v>
      </c>
      <c r="B35" s="9" t="s">
        <v>152</v>
      </c>
      <c r="D35" s="58" t="s">
        <v>45</v>
      </c>
      <c r="E35" s="58"/>
      <c r="F35" s="13">
        <v>88285</v>
      </c>
      <c r="G35" s="13">
        <v>0</v>
      </c>
      <c r="H35" s="13">
        <v>0</v>
      </c>
      <c r="I35" s="13">
        <v>88285</v>
      </c>
      <c r="J35" s="13">
        <v>58855</v>
      </c>
      <c r="K35" s="13">
        <v>29430</v>
      </c>
      <c r="L35" s="13">
        <v>-246</v>
      </c>
      <c r="M35" s="13">
        <v>29184</v>
      </c>
    </row>
    <row r="36" spans="1:13" ht="11.25">
      <c r="A36" s="9"/>
      <c r="B36" s="9"/>
      <c r="D36" s="15"/>
      <c r="E36" s="15"/>
      <c r="F36" s="13"/>
      <c r="G36" s="13"/>
      <c r="H36" s="13"/>
      <c r="I36" s="13"/>
      <c r="J36" s="13"/>
      <c r="K36" s="13"/>
      <c r="L36" s="13"/>
      <c r="M36" s="13"/>
    </row>
    <row r="37" spans="1:13" ht="11.25">
      <c r="A37" s="9" t="s">
        <v>21</v>
      </c>
      <c r="B37" s="9" t="s">
        <v>28</v>
      </c>
      <c r="D37" s="16" t="s">
        <v>85</v>
      </c>
      <c r="E37" s="12"/>
      <c r="F37" s="13">
        <v>3866</v>
      </c>
      <c r="G37" s="13">
        <v>0</v>
      </c>
      <c r="H37" s="13">
        <v>0</v>
      </c>
      <c r="I37" s="13">
        <v>3866</v>
      </c>
      <c r="J37" s="13">
        <v>2038</v>
      </c>
      <c r="K37" s="13">
        <v>1828</v>
      </c>
      <c r="L37" s="13">
        <v>-111</v>
      </c>
      <c r="M37" s="13">
        <v>1717</v>
      </c>
    </row>
    <row r="38" spans="1:13" ht="11.25">
      <c r="A38" s="9"/>
      <c r="B38" s="9"/>
      <c r="D38" s="15"/>
      <c r="E38" s="15"/>
      <c r="F38" s="13"/>
      <c r="G38" s="13"/>
      <c r="H38" s="13"/>
      <c r="I38" s="13"/>
      <c r="J38" s="13"/>
      <c r="K38" s="13"/>
      <c r="L38" s="13"/>
      <c r="M38" s="13"/>
    </row>
    <row r="39" spans="1:13" ht="11.25">
      <c r="A39" s="9" t="s">
        <v>91</v>
      </c>
      <c r="B39" s="9" t="s">
        <v>162</v>
      </c>
      <c r="D39" s="58" t="s">
        <v>89</v>
      </c>
      <c r="E39" s="58"/>
      <c r="F39" s="13"/>
      <c r="G39" s="13"/>
      <c r="H39" s="13"/>
      <c r="I39" s="13"/>
      <c r="J39" s="13"/>
      <c r="K39" s="13"/>
      <c r="L39" s="13"/>
      <c r="M39" s="13"/>
    </row>
    <row r="40" spans="1:13" ht="11.25">
      <c r="A40" s="9" t="s">
        <v>22</v>
      </c>
      <c r="B40" s="9" t="s">
        <v>163</v>
      </c>
      <c r="D40" s="11"/>
      <c r="E40" s="12" t="s">
        <v>86</v>
      </c>
      <c r="F40" s="13">
        <v>9</v>
      </c>
      <c r="G40" s="13">
        <v>0</v>
      </c>
      <c r="H40" s="13">
        <v>245</v>
      </c>
      <c r="I40" s="13">
        <v>254</v>
      </c>
      <c r="J40" s="13">
        <v>98</v>
      </c>
      <c r="K40" s="13">
        <v>156</v>
      </c>
      <c r="L40" s="13">
        <v>-21</v>
      </c>
      <c r="M40" s="13">
        <v>135</v>
      </c>
    </row>
    <row r="41" spans="1:13" ht="11.25" customHeight="1">
      <c r="A41" s="9" t="s">
        <v>23</v>
      </c>
      <c r="B41" s="9" t="s">
        <v>164</v>
      </c>
      <c r="D41" s="11"/>
      <c r="E41" s="12" t="s">
        <v>147</v>
      </c>
      <c r="F41" s="13">
        <v>750</v>
      </c>
      <c r="G41" s="13">
        <v>0</v>
      </c>
      <c r="H41" s="13">
        <v>641</v>
      </c>
      <c r="I41" s="13">
        <v>1391</v>
      </c>
      <c r="J41" s="13">
        <v>738</v>
      </c>
      <c r="K41" s="13">
        <v>653</v>
      </c>
      <c r="L41" s="13">
        <v>-116</v>
      </c>
      <c r="M41" s="13">
        <v>537</v>
      </c>
    </row>
    <row r="42" spans="1:13" ht="11.25" customHeight="1">
      <c r="A42" s="9" t="s">
        <v>91</v>
      </c>
      <c r="B42" s="9" t="s">
        <v>162</v>
      </c>
      <c r="D42" s="58" t="s">
        <v>90</v>
      </c>
      <c r="E42" s="58"/>
      <c r="F42" s="13">
        <v>759</v>
      </c>
      <c r="G42" s="13">
        <v>0</v>
      </c>
      <c r="H42" s="13">
        <v>886</v>
      </c>
      <c r="I42" s="13">
        <v>1645</v>
      </c>
      <c r="J42" s="13">
        <v>836</v>
      </c>
      <c r="K42" s="13">
        <v>810</v>
      </c>
      <c r="L42" s="13">
        <v>-137</v>
      </c>
      <c r="M42" s="13">
        <v>673</v>
      </c>
    </row>
    <row r="43" spans="1:13" ht="11.25">
      <c r="A43" s="5"/>
      <c r="B43" s="5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ht="11.25">
      <c r="A44" s="9" t="s">
        <v>88</v>
      </c>
      <c r="B44" s="9" t="s">
        <v>150</v>
      </c>
      <c r="C44" s="4" t="s">
        <v>47</v>
      </c>
      <c r="D44" s="11"/>
      <c r="E44" s="11"/>
      <c r="F44" s="13">
        <v>94022</v>
      </c>
      <c r="G44" s="13">
        <v>0</v>
      </c>
      <c r="H44" s="13">
        <v>886</v>
      </c>
      <c r="I44" s="13">
        <v>94909</v>
      </c>
      <c r="J44" s="13">
        <v>62391</v>
      </c>
      <c r="K44" s="13">
        <v>32518</v>
      </c>
      <c r="L44" s="13">
        <v>-509</v>
      </c>
      <c r="M44" s="13">
        <v>32009</v>
      </c>
    </row>
    <row r="45" spans="1:13" ht="8.25" customHeight="1" thickBot="1">
      <c r="A45" s="17"/>
      <c r="B45" s="17"/>
      <c r="C45" s="18"/>
      <c r="D45" s="19"/>
      <c r="E45" s="20"/>
      <c r="F45" s="21"/>
      <c r="G45" s="21"/>
      <c r="H45" s="21"/>
      <c r="I45" s="21"/>
      <c r="J45" s="21"/>
      <c r="K45" s="21"/>
      <c r="L45" s="21"/>
      <c r="M45" s="21"/>
    </row>
    <row r="46" spans="1:6" s="2" customFormat="1" ht="12.75">
      <c r="A46" s="1" t="s">
        <v>191</v>
      </c>
      <c r="B46" s="1"/>
      <c r="F46" s="3"/>
    </row>
    <row r="47" spans="2:13" ht="12.75" customHeight="1" thickBot="1">
      <c r="B47" s="59" t="s"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6" t="s">
        <v>3</v>
      </c>
      <c r="G49" s="6" t="s">
        <v>5</v>
      </c>
      <c r="H49" s="6" t="s">
        <v>35</v>
      </c>
      <c r="I49" s="6" t="s">
        <v>37</v>
      </c>
      <c r="J49" s="6" t="s">
        <v>8</v>
      </c>
      <c r="K49" s="6" t="s">
        <v>38</v>
      </c>
      <c r="L49" s="6" t="s">
        <v>42</v>
      </c>
      <c r="M49" s="6" t="s">
        <v>39</v>
      </c>
    </row>
    <row r="50" spans="1:13" s="7" customFormat="1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.25">
      <c r="A51" s="5">
        <v>27</v>
      </c>
      <c r="B51" s="5" t="s">
        <v>122</v>
      </c>
      <c r="C51" s="10" t="s">
        <v>30</v>
      </c>
      <c r="D51" s="11"/>
      <c r="E51" s="11"/>
      <c r="F51" s="13">
        <v>32865</v>
      </c>
      <c r="G51" s="13">
        <v>77</v>
      </c>
      <c r="H51" s="13">
        <v>1078</v>
      </c>
      <c r="I51" s="13">
        <v>34019</v>
      </c>
      <c r="J51" s="13">
        <v>22239</v>
      </c>
      <c r="K51" s="13">
        <v>11779</v>
      </c>
      <c r="L51" s="13">
        <v>-28</v>
      </c>
      <c r="M51" s="13">
        <v>11751</v>
      </c>
    </row>
    <row r="52" spans="1:13" ht="12.75">
      <c r="A52" s="5"/>
      <c r="B52" s="5"/>
      <c r="D52" s="22"/>
      <c r="E52" s="11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5" t="s">
        <v>92</v>
      </c>
      <c r="B53" s="5" t="s">
        <v>165</v>
      </c>
      <c r="C53" s="10" t="s">
        <v>32</v>
      </c>
      <c r="D53" s="22"/>
      <c r="E53" s="11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/>
      <c r="B54" s="5"/>
      <c r="C54" s="10"/>
      <c r="D54" s="22"/>
      <c r="E54" s="11"/>
      <c r="F54" s="13"/>
      <c r="G54" s="13"/>
      <c r="H54" s="13"/>
      <c r="I54" s="13"/>
      <c r="J54" s="13"/>
      <c r="K54" s="13"/>
      <c r="L54" s="13"/>
      <c r="M54" s="13"/>
    </row>
    <row r="55" spans="1:13" ht="11.25">
      <c r="A55" s="5" t="s">
        <v>99</v>
      </c>
      <c r="B55" s="5" t="s">
        <v>166</v>
      </c>
      <c r="C55" s="10"/>
      <c r="D55" s="58" t="s">
        <v>97</v>
      </c>
      <c r="E55" s="58"/>
      <c r="F55" s="13"/>
      <c r="G55" s="13"/>
      <c r="H55" s="13"/>
      <c r="I55" s="13"/>
      <c r="J55" s="13"/>
      <c r="K55" s="13"/>
      <c r="L55" s="13"/>
      <c r="M55" s="13"/>
    </row>
    <row r="56" spans="1:13" ht="11.25" customHeight="1">
      <c r="A56" s="5">
        <v>28</v>
      </c>
      <c r="B56" s="5">
        <v>45</v>
      </c>
      <c r="D56" s="11"/>
      <c r="E56" s="11" t="s">
        <v>94</v>
      </c>
      <c r="F56" s="13">
        <v>1798</v>
      </c>
      <c r="G56" s="13">
        <v>0</v>
      </c>
      <c r="H56" s="13">
        <v>0</v>
      </c>
      <c r="I56" s="13">
        <v>1798</v>
      </c>
      <c r="J56" s="13">
        <v>756</v>
      </c>
      <c r="K56" s="13">
        <v>1042</v>
      </c>
      <c r="L56" s="13">
        <v>-9</v>
      </c>
      <c r="M56" s="13">
        <v>1033</v>
      </c>
    </row>
    <row r="57" spans="1:13" ht="11.25">
      <c r="A57" s="5">
        <v>29</v>
      </c>
      <c r="B57" s="5">
        <v>46</v>
      </c>
      <c r="D57" s="11"/>
      <c r="E57" s="11" t="s">
        <v>95</v>
      </c>
      <c r="F57" s="13">
        <v>14340</v>
      </c>
      <c r="G57" s="13">
        <v>0</v>
      </c>
      <c r="H57" s="13">
        <v>0</v>
      </c>
      <c r="I57" s="13">
        <v>14340</v>
      </c>
      <c r="J57" s="13">
        <v>6593</v>
      </c>
      <c r="K57" s="13">
        <v>7747</v>
      </c>
      <c r="L57" s="13">
        <v>-72</v>
      </c>
      <c r="M57" s="13">
        <v>7676</v>
      </c>
    </row>
    <row r="58" spans="1:13" ht="11.25">
      <c r="A58" s="5">
        <v>30</v>
      </c>
      <c r="B58" s="5">
        <v>47</v>
      </c>
      <c r="D58" s="11"/>
      <c r="E58" s="11" t="s">
        <v>96</v>
      </c>
      <c r="F58" s="13">
        <v>8216</v>
      </c>
      <c r="G58" s="13">
        <v>0</v>
      </c>
      <c r="H58" s="13">
        <v>0</v>
      </c>
      <c r="I58" s="13">
        <v>8216</v>
      </c>
      <c r="J58" s="13">
        <v>3294</v>
      </c>
      <c r="K58" s="13">
        <v>4923</v>
      </c>
      <c r="L58" s="13">
        <v>-41</v>
      </c>
      <c r="M58" s="13">
        <v>4882</v>
      </c>
    </row>
    <row r="59" spans="1:13" ht="11.25">
      <c r="A59" s="5" t="s">
        <v>99</v>
      </c>
      <c r="B59" s="5" t="s">
        <v>166</v>
      </c>
      <c r="C59" s="10"/>
      <c r="D59" s="58" t="s">
        <v>98</v>
      </c>
      <c r="E59" s="58"/>
      <c r="F59" s="13">
        <v>24355</v>
      </c>
      <c r="G59" s="13">
        <v>0</v>
      </c>
      <c r="H59" s="13">
        <v>0</v>
      </c>
      <c r="I59" s="13">
        <v>24355</v>
      </c>
      <c r="J59" s="13">
        <v>10643</v>
      </c>
      <c r="K59" s="13">
        <v>13712</v>
      </c>
      <c r="L59" s="13">
        <v>-122</v>
      </c>
      <c r="M59" s="13">
        <v>13590</v>
      </c>
    </row>
    <row r="60" spans="1:13" ht="11.25">
      <c r="A60" s="5"/>
      <c r="B60" s="5"/>
      <c r="D60" s="11"/>
      <c r="E60" s="11"/>
      <c r="F60" s="13"/>
      <c r="G60" s="13"/>
      <c r="H60" s="13"/>
      <c r="I60" s="13"/>
      <c r="J60" s="13"/>
      <c r="K60" s="13"/>
      <c r="L60" s="13"/>
      <c r="M60" s="13"/>
    </row>
    <row r="61" spans="1:13" ht="11.25">
      <c r="A61" s="5" t="s">
        <v>105</v>
      </c>
      <c r="B61" s="5" t="s">
        <v>167</v>
      </c>
      <c r="D61" s="58" t="s">
        <v>106</v>
      </c>
      <c r="E61" s="58"/>
      <c r="F61" s="13"/>
      <c r="G61" s="13"/>
      <c r="H61" s="13"/>
      <c r="I61" s="13"/>
      <c r="J61" s="13"/>
      <c r="K61" s="13"/>
      <c r="L61" s="13"/>
      <c r="M61" s="13"/>
    </row>
    <row r="62" spans="1:13" ht="11.25">
      <c r="A62" s="5" t="s">
        <v>24</v>
      </c>
      <c r="B62" s="5">
        <v>49</v>
      </c>
      <c r="D62" s="11"/>
      <c r="E62" s="11" t="s">
        <v>100</v>
      </c>
      <c r="F62" s="13">
        <v>2758</v>
      </c>
      <c r="G62" s="13">
        <v>0</v>
      </c>
      <c r="H62" s="13">
        <v>0</v>
      </c>
      <c r="I62" s="13">
        <v>2758</v>
      </c>
      <c r="J62" s="13">
        <v>1464</v>
      </c>
      <c r="K62" s="13">
        <v>1294</v>
      </c>
      <c r="L62" s="13">
        <v>-85</v>
      </c>
      <c r="M62" s="13">
        <v>1209</v>
      </c>
    </row>
    <row r="63" spans="1:13" ht="11.25">
      <c r="A63" s="5" t="s">
        <v>25</v>
      </c>
      <c r="B63" s="5">
        <v>50</v>
      </c>
      <c r="D63" s="11"/>
      <c r="E63" s="11" t="s">
        <v>101</v>
      </c>
      <c r="F63" s="13">
        <v>420</v>
      </c>
      <c r="G63" s="13">
        <v>0</v>
      </c>
      <c r="H63" s="13">
        <v>0</v>
      </c>
      <c r="I63" s="13">
        <v>420</v>
      </c>
      <c r="J63" s="13">
        <v>242</v>
      </c>
      <c r="K63" s="13">
        <v>178</v>
      </c>
      <c r="L63" s="13">
        <v>-13</v>
      </c>
      <c r="M63" s="13">
        <v>165</v>
      </c>
    </row>
    <row r="64" spans="1:13" ht="11.25">
      <c r="A64" s="5" t="s">
        <v>26</v>
      </c>
      <c r="B64" s="5">
        <v>51</v>
      </c>
      <c r="D64" s="11"/>
      <c r="E64" s="11" t="s">
        <v>102</v>
      </c>
      <c r="F64" s="13">
        <v>2434</v>
      </c>
      <c r="G64" s="13">
        <v>0</v>
      </c>
      <c r="H64" s="13">
        <v>0</v>
      </c>
      <c r="I64" s="13">
        <v>2434</v>
      </c>
      <c r="J64" s="13">
        <v>1385</v>
      </c>
      <c r="K64" s="13">
        <v>1049</v>
      </c>
      <c r="L64" s="13">
        <v>-75</v>
      </c>
      <c r="M64" s="13">
        <v>974</v>
      </c>
    </row>
    <row r="65" spans="1:13" ht="11.25">
      <c r="A65" s="5" t="s">
        <v>27</v>
      </c>
      <c r="B65" s="5">
        <v>52</v>
      </c>
      <c r="D65" s="11"/>
      <c r="E65" s="11" t="s">
        <v>103</v>
      </c>
      <c r="F65" s="13">
        <v>2656</v>
      </c>
      <c r="G65" s="13">
        <v>0</v>
      </c>
      <c r="H65" s="13">
        <v>0</v>
      </c>
      <c r="I65" s="13">
        <v>2656</v>
      </c>
      <c r="J65" s="13">
        <v>1389</v>
      </c>
      <c r="K65" s="13">
        <v>1266</v>
      </c>
      <c r="L65" s="13">
        <v>-82</v>
      </c>
      <c r="M65" s="13">
        <v>1185</v>
      </c>
    </row>
    <row r="66" spans="1:13" ht="11.25">
      <c r="A66" s="5" t="s">
        <v>28</v>
      </c>
      <c r="B66" s="5">
        <v>53</v>
      </c>
      <c r="D66" s="11"/>
      <c r="E66" s="11" t="s">
        <v>104</v>
      </c>
      <c r="F66" s="13">
        <v>1322</v>
      </c>
      <c r="G66" s="13">
        <v>0</v>
      </c>
      <c r="H66" s="13">
        <v>0</v>
      </c>
      <c r="I66" s="13">
        <v>1322</v>
      </c>
      <c r="J66" s="13">
        <v>346</v>
      </c>
      <c r="K66" s="13">
        <v>976</v>
      </c>
      <c r="L66" s="13">
        <v>-41</v>
      </c>
      <c r="M66" s="13">
        <v>936</v>
      </c>
    </row>
    <row r="67" spans="1:13" ht="11.25" customHeight="1">
      <c r="A67" s="5" t="s">
        <v>105</v>
      </c>
      <c r="B67" s="5" t="s">
        <v>167</v>
      </c>
      <c r="D67" s="58" t="s">
        <v>107</v>
      </c>
      <c r="E67" s="58"/>
      <c r="F67" s="13">
        <v>9591</v>
      </c>
      <c r="G67" s="13">
        <v>0</v>
      </c>
      <c r="H67" s="13">
        <v>0</v>
      </c>
      <c r="I67" s="13">
        <v>9591</v>
      </c>
      <c r="J67" s="13">
        <v>4827</v>
      </c>
      <c r="K67" s="13">
        <v>4764</v>
      </c>
      <c r="L67" s="13">
        <v>-295</v>
      </c>
      <c r="M67" s="13">
        <v>4469</v>
      </c>
    </row>
    <row r="68" spans="1:13" ht="11.25">
      <c r="A68" s="5"/>
      <c r="B68" s="5"/>
      <c r="D68" s="11"/>
      <c r="E68" s="11"/>
      <c r="F68" s="13"/>
      <c r="G68" s="13"/>
      <c r="H68" s="13"/>
      <c r="I68" s="13"/>
      <c r="J68" s="13"/>
      <c r="K68" s="13"/>
      <c r="L68" s="13"/>
      <c r="M68" s="13"/>
    </row>
    <row r="69" spans="1:13" ht="11.25">
      <c r="A69" s="5">
        <v>36</v>
      </c>
      <c r="B69" s="5" t="s">
        <v>168</v>
      </c>
      <c r="D69" s="58" t="s">
        <v>108</v>
      </c>
      <c r="E69" s="58"/>
      <c r="F69" s="13">
        <v>7858</v>
      </c>
      <c r="G69" s="13">
        <v>0</v>
      </c>
      <c r="H69" s="13">
        <v>0</v>
      </c>
      <c r="I69" s="13">
        <v>7858</v>
      </c>
      <c r="J69" s="13">
        <v>4811</v>
      </c>
      <c r="K69" s="13">
        <v>3047</v>
      </c>
      <c r="L69" s="13">
        <v>-62</v>
      </c>
      <c r="M69" s="13">
        <v>2985</v>
      </c>
    </row>
    <row r="70" spans="1:13" ht="11.25">
      <c r="A70" s="5"/>
      <c r="B70" s="5"/>
      <c r="D70" s="11"/>
      <c r="E70" s="11"/>
      <c r="F70" s="13"/>
      <c r="G70" s="13"/>
      <c r="H70" s="13"/>
      <c r="I70" s="13"/>
      <c r="J70" s="13"/>
      <c r="K70" s="13"/>
      <c r="L70" s="13"/>
      <c r="M70" s="13"/>
    </row>
    <row r="71" spans="1:13" ht="11.25">
      <c r="A71" s="5" t="s">
        <v>111</v>
      </c>
      <c r="B71" s="5" t="s">
        <v>169</v>
      </c>
      <c r="D71" s="58" t="s">
        <v>109</v>
      </c>
      <c r="E71" s="58"/>
      <c r="F71" s="13"/>
      <c r="G71" s="13"/>
      <c r="H71" s="13"/>
      <c r="I71" s="13"/>
      <c r="J71" s="13"/>
      <c r="K71" s="13"/>
      <c r="L71" s="13"/>
      <c r="M71" s="13"/>
    </row>
    <row r="72" spans="1:13" ht="11.25">
      <c r="A72" s="5" t="s">
        <v>170</v>
      </c>
      <c r="B72" s="5" t="s">
        <v>171</v>
      </c>
      <c r="D72" s="11"/>
      <c r="E72" s="11" t="s">
        <v>112</v>
      </c>
      <c r="F72" s="13">
        <v>10788</v>
      </c>
      <c r="G72" s="13">
        <v>0</v>
      </c>
      <c r="H72" s="13">
        <v>0</v>
      </c>
      <c r="I72" s="13">
        <v>10788</v>
      </c>
      <c r="J72" s="13">
        <v>7521</v>
      </c>
      <c r="K72" s="13">
        <v>3267</v>
      </c>
      <c r="L72" s="13">
        <v>-15</v>
      </c>
      <c r="M72" s="13">
        <v>3252</v>
      </c>
    </row>
    <row r="73" spans="1:13" ht="11.25">
      <c r="A73" s="5">
        <v>39</v>
      </c>
      <c r="B73" s="5">
        <v>61</v>
      </c>
      <c r="D73" s="11"/>
      <c r="E73" s="11" t="s">
        <v>113</v>
      </c>
      <c r="F73" s="13">
        <v>6625</v>
      </c>
      <c r="G73" s="13">
        <v>0</v>
      </c>
      <c r="H73" s="13">
        <v>0</v>
      </c>
      <c r="I73" s="13">
        <v>6625</v>
      </c>
      <c r="J73" s="13">
        <v>4337</v>
      </c>
      <c r="K73" s="13">
        <v>2288</v>
      </c>
      <c r="L73" s="13">
        <v>-24</v>
      </c>
      <c r="M73" s="13">
        <v>2264</v>
      </c>
    </row>
    <row r="74" spans="1:13" ht="22.5">
      <c r="A74" s="5">
        <v>40</v>
      </c>
      <c r="B74" s="5" t="s">
        <v>172</v>
      </c>
      <c r="D74" s="11"/>
      <c r="E74" s="11" t="s">
        <v>114</v>
      </c>
      <c r="F74" s="13">
        <v>8056</v>
      </c>
      <c r="G74" s="13">
        <v>0</v>
      </c>
      <c r="H74" s="13">
        <v>0</v>
      </c>
      <c r="I74" s="13">
        <v>8056</v>
      </c>
      <c r="J74" s="13">
        <v>5216</v>
      </c>
      <c r="K74" s="13">
        <v>2839</v>
      </c>
      <c r="L74" s="13">
        <v>-37</v>
      </c>
      <c r="M74" s="13">
        <v>2802</v>
      </c>
    </row>
    <row r="75" spans="1:13" ht="11.25" customHeight="1">
      <c r="A75" s="5" t="s">
        <v>111</v>
      </c>
      <c r="B75" s="5" t="s">
        <v>169</v>
      </c>
      <c r="D75" s="58" t="s">
        <v>110</v>
      </c>
      <c r="E75" s="58"/>
      <c r="F75" s="13">
        <v>25469</v>
      </c>
      <c r="G75" s="13">
        <v>0</v>
      </c>
      <c r="H75" s="13">
        <v>0</v>
      </c>
      <c r="I75" s="13">
        <v>25469</v>
      </c>
      <c r="J75" s="13">
        <v>17075</v>
      </c>
      <c r="K75" s="13">
        <v>8394</v>
      </c>
      <c r="L75" s="13">
        <v>-75</v>
      </c>
      <c r="M75" s="13">
        <v>8318</v>
      </c>
    </row>
    <row r="76" spans="1:13" ht="11.25">
      <c r="A76" s="5"/>
      <c r="B76" s="5"/>
      <c r="D76" s="11"/>
      <c r="E76" s="11"/>
      <c r="F76" s="13"/>
      <c r="G76" s="13"/>
      <c r="H76" s="13"/>
      <c r="I76" s="13"/>
      <c r="J76" s="13"/>
      <c r="K76" s="13"/>
      <c r="L76" s="13"/>
      <c r="M76" s="13"/>
    </row>
    <row r="77" spans="1:13" ht="11.25">
      <c r="A77" s="5" t="s">
        <v>122</v>
      </c>
      <c r="B77" s="5" t="s">
        <v>173</v>
      </c>
      <c r="D77" s="58" t="s">
        <v>115</v>
      </c>
      <c r="E77" s="58"/>
      <c r="F77" s="13"/>
      <c r="G77" s="13"/>
      <c r="H77" s="13"/>
      <c r="I77" s="13"/>
      <c r="J77" s="13"/>
      <c r="K77" s="13"/>
      <c r="L77" s="13"/>
      <c r="M77" s="13"/>
    </row>
    <row r="78" spans="1:13" ht="11.25">
      <c r="A78" s="5" t="s">
        <v>29</v>
      </c>
      <c r="B78" s="5">
        <v>64</v>
      </c>
      <c r="D78" s="11"/>
      <c r="E78" s="11" t="s">
        <v>117</v>
      </c>
      <c r="F78" s="13">
        <v>10151</v>
      </c>
      <c r="G78" s="13">
        <v>0</v>
      </c>
      <c r="H78" s="13">
        <v>0</v>
      </c>
      <c r="I78" s="13">
        <v>10151</v>
      </c>
      <c r="J78" s="13">
        <v>2602</v>
      </c>
      <c r="K78" s="13">
        <v>7549</v>
      </c>
      <c r="L78" s="13">
        <v>-27</v>
      </c>
      <c r="M78" s="13">
        <v>7522</v>
      </c>
    </row>
    <row r="79" spans="1:13" ht="22.5">
      <c r="A79" s="5" t="s">
        <v>120</v>
      </c>
      <c r="B79" s="5">
        <v>65</v>
      </c>
      <c r="D79" s="11"/>
      <c r="E79" s="11" t="s">
        <v>118</v>
      </c>
      <c r="F79" s="13">
        <v>12506</v>
      </c>
      <c r="G79" s="13">
        <v>0</v>
      </c>
      <c r="H79" s="13">
        <v>0</v>
      </c>
      <c r="I79" s="13">
        <v>12506</v>
      </c>
      <c r="J79" s="13">
        <v>8923</v>
      </c>
      <c r="K79" s="13">
        <v>3583</v>
      </c>
      <c r="L79" s="13">
        <v>-33</v>
      </c>
      <c r="M79" s="13">
        <v>3550</v>
      </c>
    </row>
    <row r="80" spans="1:13" ht="11.25">
      <c r="A80" s="5" t="s">
        <v>121</v>
      </c>
      <c r="B80" s="5">
        <v>66</v>
      </c>
      <c r="D80" s="11"/>
      <c r="E80" s="11" t="s">
        <v>119</v>
      </c>
      <c r="F80" s="13">
        <v>6300</v>
      </c>
      <c r="G80" s="13">
        <v>0</v>
      </c>
      <c r="H80" s="13">
        <v>0</v>
      </c>
      <c r="I80" s="13">
        <v>6300</v>
      </c>
      <c r="J80" s="13">
        <v>4258</v>
      </c>
      <c r="K80" s="13">
        <v>2041</v>
      </c>
      <c r="L80" s="13">
        <v>-17</v>
      </c>
      <c r="M80" s="13">
        <v>2025</v>
      </c>
    </row>
    <row r="81" spans="1:13" ht="11.25">
      <c r="A81" s="5" t="s">
        <v>122</v>
      </c>
      <c r="B81" s="5" t="s">
        <v>173</v>
      </c>
      <c r="D81" s="58" t="s">
        <v>116</v>
      </c>
      <c r="E81" s="58"/>
      <c r="F81" s="13">
        <v>28957</v>
      </c>
      <c r="G81" s="13">
        <v>0</v>
      </c>
      <c r="H81" s="13">
        <v>0</v>
      </c>
      <c r="I81" s="13">
        <v>28957</v>
      </c>
      <c r="J81" s="13">
        <v>15784</v>
      </c>
      <c r="K81" s="13">
        <v>13173</v>
      </c>
      <c r="L81" s="13">
        <v>-76</v>
      </c>
      <c r="M81" s="13">
        <v>13097</v>
      </c>
    </row>
    <row r="82" spans="1:13" ht="11.25">
      <c r="A82" s="5"/>
      <c r="B82" s="5"/>
      <c r="D82" s="11"/>
      <c r="E82" s="11"/>
      <c r="F82" s="13"/>
      <c r="G82" s="13"/>
      <c r="H82" s="13"/>
      <c r="I82" s="13"/>
      <c r="J82" s="13"/>
      <c r="K82" s="13"/>
      <c r="L82" s="13"/>
      <c r="M82" s="13"/>
    </row>
    <row r="83" spans="1:13" ht="11.25">
      <c r="A83" s="5">
        <v>44</v>
      </c>
      <c r="B83" s="5">
        <v>68</v>
      </c>
      <c r="D83" s="58" t="s">
        <v>51</v>
      </c>
      <c r="E83" s="58"/>
      <c r="F83" s="13">
        <v>6651</v>
      </c>
      <c r="G83" s="13">
        <v>9078</v>
      </c>
      <c r="H83" s="13">
        <v>0</v>
      </c>
      <c r="I83" s="13">
        <v>15729</v>
      </c>
      <c r="J83" s="13">
        <v>6314</v>
      </c>
      <c r="K83" s="13">
        <v>9415</v>
      </c>
      <c r="L83" s="13">
        <v>-30</v>
      </c>
      <c r="M83" s="13">
        <v>9385</v>
      </c>
    </row>
    <row r="84" spans="1:13" ht="8.25" customHeight="1" thickBot="1">
      <c r="A84" s="17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1"/>
      <c r="M84" s="21"/>
    </row>
    <row r="85" spans="1:6" s="2" customFormat="1" ht="12.75">
      <c r="A85" s="1" t="s">
        <v>191</v>
      </c>
      <c r="B85" s="1"/>
      <c r="F85" s="3"/>
    </row>
    <row r="86" spans="2:13" ht="12.75" customHeight="1" thickBot="1">
      <c r="B86" s="59" t="s"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6" t="s">
        <v>3</v>
      </c>
      <c r="G88" s="6" t="s">
        <v>5</v>
      </c>
      <c r="H88" s="6" t="s">
        <v>35</v>
      </c>
      <c r="I88" s="6" t="s">
        <v>37</v>
      </c>
      <c r="J88" s="6" t="s">
        <v>8</v>
      </c>
      <c r="K88" s="6" t="s">
        <v>38</v>
      </c>
      <c r="L88" s="6" t="s">
        <v>42</v>
      </c>
      <c r="M88" s="6" t="s">
        <v>39</v>
      </c>
    </row>
    <row r="89" spans="1:13" s="7" customFormat="1" ht="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5" t="s">
        <v>92</v>
      </c>
      <c r="B90" s="5" t="s">
        <v>165</v>
      </c>
      <c r="C90" s="10" t="s">
        <v>40</v>
      </c>
      <c r="D90" s="22"/>
      <c r="E90" s="11"/>
      <c r="F90" s="13"/>
      <c r="G90" s="13"/>
      <c r="H90" s="13"/>
      <c r="I90" s="13"/>
      <c r="J90" s="13"/>
      <c r="K90" s="13"/>
      <c r="L90" s="13"/>
      <c r="M90" s="13"/>
    </row>
    <row r="91" spans="1:13" ht="11.25">
      <c r="A91" s="5"/>
      <c r="B91" s="5"/>
      <c r="D91" s="11"/>
      <c r="E91" s="11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5" t="s">
        <v>125</v>
      </c>
      <c r="B92" s="5" t="s">
        <v>174</v>
      </c>
      <c r="D92" s="58" t="s">
        <v>123</v>
      </c>
      <c r="E92" s="58"/>
      <c r="F92" s="13"/>
      <c r="G92" s="13"/>
      <c r="H92" s="13"/>
      <c r="I92" s="13"/>
      <c r="J92" s="13"/>
      <c r="K92" s="13"/>
      <c r="L92" s="13"/>
      <c r="M92" s="13"/>
    </row>
    <row r="93" spans="1:13" ht="22.5">
      <c r="A93" s="5">
        <v>45</v>
      </c>
      <c r="B93" s="5" t="s">
        <v>175</v>
      </c>
      <c r="D93" s="11"/>
      <c r="E93" s="11" t="s">
        <v>126</v>
      </c>
      <c r="F93" s="13">
        <v>7003</v>
      </c>
      <c r="G93" s="13">
        <v>0</v>
      </c>
      <c r="H93" s="13">
        <v>0</v>
      </c>
      <c r="I93" s="13">
        <v>7003</v>
      </c>
      <c r="J93" s="13">
        <v>4228</v>
      </c>
      <c r="K93" s="13">
        <v>2775</v>
      </c>
      <c r="L93" s="13">
        <v>-7</v>
      </c>
      <c r="M93" s="13">
        <v>2767</v>
      </c>
    </row>
    <row r="94" spans="1:13" ht="11.25" customHeight="1">
      <c r="A94" s="5">
        <v>46</v>
      </c>
      <c r="B94" s="5">
        <v>71</v>
      </c>
      <c r="D94" s="11"/>
      <c r="E94" s="11" t="s">
        <v>127</v>
      </c>
      <c r="F94" s="13">
        <v>2796</v>
      </c>
      <c r="G94" s="13">
        <v>0</v>
      </c>
      <c r="H94" s="13">
        <v>0</v>
      </c>
      <c r="I94" s="13">
        <v>2796</v>
      </c>
      <c r="J94" s="13">
        <v>1783</v>
      </c>
      <c r="K94" s="13">
        <v>1013</v>
      </c>
      <c r="L94" s="13">
        <v>-3</v>
      </c>
      <c r="M94" s="13">
        <v>1010</v>
      </c>
    </row>
    <row r="95" spans="1:13" ht="11.25">
      <c r="A95" s="5">
        <v>47</v>
      </c>
      <c r="B95" s="5">
        <v>72</v>
      </c>
      <c r="D95" s="11"/>
      <c r="E95" s="11" t="s">
        <v>128</v>
      </c>
      <c r="F95" s="13">
        <v>286</v>
      </c>
      <c r="G95" s="13">
        <v>0</v>
      </c>
      <c r="H95" s="13">
        <v>162</v>
      </c>
      <c r="I95" s="13">
        <v>448</v>
      </c>
      <c r="J95" s="13">
        <v>511</v>
      </c>
      <c r="K95" s="13">
        <v>-63</v>
      </c>
      <c r="L95" s="13">
        <v>-10</v>
      </c>
      <c r="M95" s="13">
        <v>-72</v>
      </c>
    </row>
    <row r="96" spans="1:13" ht="11.25">
      <c r="A96" s="5">
        <v>48</v>
      </c>
      <c r="B96" s="5">
        <v>73</v>
      </c>
      <c r="D96" s="11"/>
      <c r="E96" s="11" t="s">
        <v>129</v>
      </c>
      <c r="F96" s="13">
        <v>3288</v>
      </c>
      <c r="G96" s="13">
        <v>0</v>
      </c>
      <c r="H96" s="13">
        <v>0</v>
      </c>
      <c r="I96" s="13">
        <v>3288</v>
      </c>
      <c r="J96" s="13">
        <v>2627</v>
      </c>
      <c r="K96" s="13">
        <v>661</v>
      </c>
      <c r="L96" s="13">
        <v>-6</v>
      </c>
      <c r="M96" s="13">
        <v>655</v>
      </c>
    </row>
    <row r="97" spans="1:13" ht="11.25" customHeight="1">
      <c r="A97" s="5">
        <v>49</v>
      </c>
      <c r="B97" s="5" t="s">
        <v>176</v>
      </c>
      <c r="D97" s="11"/>
      <c r="E97" s="11" t="s">
        <v>130</v>
      </c>
      <c r="F97" s="13">
        <v>1737</v>
      </c>
      <c r="G97" s="13">
        <v>0</v>
      </c>
      <c r="H97" s="13">
        <v>0</v>
      </c>
      <c r="I97" s="13">
        <v>1737</v>
      </c>
      <c r="J97" s="13">
        <v>885</v>
      </c>
      <c r="K97" s="13">
        <v>852</v>
      </c>
      <c r="L97" s="13">
        <v>-3</v>
      </c>
      <c r="M97" s="13">
        <v>849</v>
      </c>
    </row>
    <row r="98" spans="1:13" ht="11.25">
      <c r="A98" s="5">
        <v>50</v>
      </c>
      <c r="B98" s="5">
        <v>77</v>
      </c>
      <c r="D98" s="11"/>
      <c r="E98" s="11" t="s">
        <v>131</v>
      </c>
      <c r="F98" s="13">
        <v>2854</v>
      </c>
      <c r="G98" s="13">
        <v>0</v>
      </c>
      <c r="H98" s="13">
        <v>0</v>
      </c>
      <c r="I98" s="13">
        <v>2854</v>
      </c>
      <c r="J98" s="13">
        <v>1062</v>
      </c>
      <c r="K98" s="13">
        <v>1792</v>
      </c>
      <c r="L98" s="13">
        <v>-11</v>
      </c>
      <c r="M98" s="13">
        <v>1781</v>
      </c>
    </row>
    <row r="99" spans="1:13" ht="11.25">
      <c r="A99" s="5">
        <v>51</v>
      </c>
      <c r="B99" s="5">
        <v>78</v>
      </c>
      <c r="D99" s="11"/>
      <c r="E99" s="11" t="s">
        <v>132</v>
      </c>
      <c r="F99" s="13">
        <v>904</v>
      </c>
      <c r="G99" s="13">
        <v>0</v>
      </c>
      <c r="H99" s="13">
        <v>0</v>
      </c>
      <c r="I99" s="13">
        <v>904</v>
      </c>
      <c r="J99" s="13">
        <v>591</v>
      </c>
      <c r="K99" s="13">
        <v>313</v>
      </c>
      <c r="L99" s="13">
        <v>-4</v>
      </c>
      <c r="M99" s="13">
        <v>309</v>
      </c>
    </row>
    <row r="100" spans="1:13" ht="22.5">
      <c r="A100" s="5">
        <v>52</v>
      </c>
      <c r="B100" s="5">
        <v>79</v>
      </c>
      <c r="D100" s="11"/>
      <c r="E100" s="11" t="s">
        <v>133</v>
      </c>
      <c r="F100" s="13">
        <v>2409</v>
      </c>
      <c r="G100" s="13">
        <v>0</v>
      </c>
      <c r="H100" s="13">
        <v>0</v>
      </c>
      <c r="I100" s="13">
        <v>2409</v>
      </c>
      <c r="J100" s="13">
        <v>1999</v>
      </c>
      <c r="K100" s="13">
        <v>410</v>
      </c>
      <c r="L100" s="13">
        <v>-9</v>
      </c>
      <c r="M100" s="13">
        <v>400</v>
      </c>
    </row>
    <row r="101" spans="1:13" ht="33.75">
      <c r="A101" s="5">
        <v>53</v>
      </c>
      <c r="B101" s="5" t="s">
        <v>177</v>
      </c>
      <c r="D101" s="11"/>
      <c r="E101" s="11" t="s">
        <v>134</v>
      </c>
      <c r="F101" s="13">
        <v>1671</v>
      </c>
      <c r="G101" s="13">
        <v>0</v>
      </c>
      <c r="H101" s="13">
        <v>31</v>
      </c>
      <c r="I101" s="13">
        <v>1702</v>
      </c>
      <c r="J101" s="13">
        <v>886</v>
      </c>
      <c r="K101" s="13">
        <v>816</v>
      </c>
      <c r="L101" s="13">
        <v>-7</v>
      </c>
      <c r="M101" s="13">
        <v>810</v>
      </c>
    </row>
    <row r="102" spans="1:13" ht="22.5" customHeight="1">
      <c r="A102" s="5" t="s">
        <v>125</v>
      </c>
      <c r="B102" s="5" t="s">
        <v>174</v>
      </c>
      <c r="D102" s="58" t="s">
        <v>124</v>
      </c>
      <c r="E102" s="58"/>
      <c r="F102" s="13">
        <v>22948</v>
      </c>
      <c r="G102" s="13">
        <v>0</v>
      </c>
      <c r="H102" s="13">
        <v>193</v>
      </c>
      <c r="I102" s="13">
        <v>23141</v>
      </c>
      <c r="J102" s="13">
        <v>14572</v>
      </c>
      <c r="K102" s="13">
        <v>8569</v>
      </c>
      <c r="L102" s="13">
        <v>-60</v>
      </c>
      <c r="M102" s="13">
        <v>8509</v>
      </c>
    </row>
    <row r="103" spans="1:13" ht="11.25">
      <c r="A103" s="5"/>
      <c r="B103" s="5"/>
      <c r="D103" s="11"/>
      <c r="E103" s="11"/>
      <c r="F103" s="13"/>
      <c r="G103" s="13"/>
      <c r="H103" s="13"/>
      <c r="I103" s="13"/>
      <c r="J103" s="13"/>
      <c r="K103" s="13"/>
      <c r="L103" s="13"/>
      <c r="M103" s="13"/>
    </row>
    <row r="104" spans="1:13" ht="11.25">
      <c r="A104" s="5">
        <v>54</v>
      </c>
      <c r="B104" s="5">
        <v>84</v>
      </c>
      <c r="D104" s="58" t="s">
        <v>49</v>
      </c>
      <c r="E104" s="58"/>
      <c r="F104" s="13">
        <v>0</v>
      </c>
      <c r="G104" s="13">
        <v>0</v>
      </c>
      <c r="H104" s="13">
        <v>9248</v>
      </c>
      <c r="I104" s="13">
        <v>9248</v>
      </c>
      <c r="J104" s="13">
        <v>2604</v>
      </c>
      <c r="K104" s="13">
        <v>6644</v>
      </c>
      <c r="L104" s="13">
        <v>-9</v>
      </c>
      <c r="M104" s="13">
        <v>6634</v>
      </c>
    </row>
    <row r="105" spans="1:13" ht="11.25">
      <c r="A105" s="5"/>
      <c r="B105" s="5"/>
      <c r="D105" s="11"/>
      <c r="E105" s="11"/>
      <c r="F105" s="13"/>
      <c r="G105" s="13"/>
      <c r="H105" s="13"/>
      <c r="I105" s="13"/>
      <c r="J105" s="13"/>
      <c r="K105" s="13"/>
      <c r="L105" s="13"/>
      <c r="M105" s="13"/>
    </row>
    <row r="106" spans="1:13" ht="11.25">
      <c r="A106" s="5">
        <v>55</v>
      </c>
      <c r="B106" s="5">
        <v>85</v>
      </c>
      <c r="D106" s="58" t="s">
        <v>50</v>
      </c>
      <c r="E106" s="58"/>
      <c r="F106" s="13">
        <v>402</v>
      </c>
      <c r="G106" s="13">
        <v>0</v>
      </c>
      <c r="H106" s="13">
        <v>6911</v>
      </c>
      <c r="I106" s="13">
        <v>7313</v>
      </c>
      <c r="J106" s="13">
        <v>1819</v>
      </c>
      <c r="K106" s="13">
        <v>5494</v>
      </c>
      <c r="L106" s="13">
        <v>-8</v>
      </c>
      <c r="M106" s="13">
        <v>5486</v>
      </c>
    </row>
    <row r="107" spans="1:13" ht="11.25">
      <c r="A107" s="5"/>
      <c r="B107" s="5"/>
      <c r="D107" s="11"/>
      <c r="E107" s="11"/>
      <c r="F107" s="13"/>
      <c r="G107" s="13"/>
      <c r="H107" s="13"/>
      <c r="I107" s="13"/>
      <c r="J107" s="13"/>
      <c r="K107" s="13"/>
      <c r="L107" s="13"/>
      <c r="M107" s="13"/>
    </row>
    <row r="108" spans="1:13" ht="11.25">
      <c r="A108" s="5" t="s">
        <v>135</v>
      </c>
      <c r="B108" s="5" t="s">
        <v>178</v>
      </c>
      <c r="D108" s="58" t="s">
        <v>136</v>
      </c>
      <c r="E108" s="58"/>
      <c r="F108" s="13">
        <v>4727</v>
      </c>
      <c r="G108" s="13">
        <v>0</v>
      </c>
      <c r="H108" s="13">
        <v>10239</v>
      </c>
      <c r="I108" s="13">
        <v>14966</v>
      </c>
      <c r="J108" s="13">
        <v>6313</v>
      </c>
      <c r="K108" s="13">
        <v>8653</v>
      </c>
      <c r="L108" s="13">
        <v>-9</v>
      </c>
      <c r="M108" s="13">
        <v>8643</v>
      </c>
    </row>
    <row r="109" spans="1:13" ht="11.25">
      <c r="A109" s="5"/>
      <c r="B109" s="5"/>
      <c r="D109" s="11"/>
      <c r="E109" s="11"/>
      <c r="F109" s="13"/>
      <c r="G109" s="13"/>
      <c r="H109" s="13"/>
      <c r="I109" s="13"/>
      <c r="J109" s="13"/>
      <c r="K109" s="13"/>
      <c r="L109" s="13"/>
      <c r="M109" s="13"/>
    </row>
    <row r="110" spans="1:13" ht="11.25">
      <c r="A110" s="5" t="s">
        <v>139</v>
      </c>
      <c r="B110" s="5" t="s">
        <v>179</v>
      </c>
      <c r="D110" s="58" t="s">
        <v>137</v>
      </c>
      <c r="E110" s="58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5">
        <v>58</v>
      </c>
      <c r="B111" s="5" t="s">
        <v>180</v>
      </c>
      <c r="D111" s="11"/>
      <c r="E111" s="11" t="s">
        <v>140</v>
      </c>
      <c r="F111" s="13">
        <v>1699</v>
      </c>
      <c r="G111" s="13">
        <v>0</v>
      </c>
      <c r="H111" s="13">
        <v>296</v>
      </c>
      <c r="I111" s="13">
        <v>1995</v>
      </c>
      <c r="J111" s="13">
        <v>741</v>
      </c>
      <c r="K111" s="13">
        <v>1254</v>
      </c>
      <c r="L111" s="13">
        <v>-17</v>
      </c>
      <c r="M111" s="13">
        <v>1237</v>
      </c>
    </row>
    <row r="112" spans="1:13" ht="11.25">
      <c r="A112" s="5">
        <v>59</v>
      </c>
      <c r="B112" s="5">
        <v>93</v>
      </c>
      <c r="D112" s="11"/>
      <c r="E112" s="11" t="s">
        <v>141</v>
      </c>
      <c r="F112" s="13">
        <v>1372</v>
      </c>
      <c r="G112" s="13">
        <v>0</v>
      </c>
      <c r="H112" s="13">
        <v>38</v>
      </c>
      <c r="I112" s="13">
        <v>1411</v>
      </c>
      <c r="J112" s="13">
        <v>739</v>
      </c>
      <c r="K112" s="13">
        <v>672</v>
      </c>
      <c r="L112" s="13">
        <v>-12</v>
      </c>
      <c r="M112" s="13">
        <v>660</v>
      </c>
    </row>
    <row r="113" spans="1:13" ht="11.25">
      <c r="A113" s="5">
        <v>60</v>
      </c>
      <c r="B113" s="5">
        <v>94</v>
      </c>
      <c r="D113" s="11"/>
      <c r="E113" s="11" t="s">
        <v>142</v>
      </c>
      <c r="F113" s="13">
        <v>382</v>
      </c>
      <c r="G113" s="13">
        <v>0</v>
      </c>
      <c r="H113" s="13">
        <v>508</v>
      </c>
      <c r="I113" s="13">
        <v>889</v>
      </c>
      <c r="J113" s="13">
        <v>506</v>
      </c>
      <c r="K113" s="13">
        <v>384</v>
      </c>
      <c r="L113" s="13">
        <v>24</v>
      </c>
      <c r="M113" s="13">
        <v>408</v>
      </c>
    </row>
    <row r="114" spans="1:13" ht="11.25">
      <c r="A114" s="5">
        <v>61</v>
      </c>
      <c r="B114" s="5">
        <v>95</v>
      </c>
      <c r="D114" s="11"/>
      <c r="E114" s="11" t="s">
        <v>143</v>
      </c>
      <c r="F114" s="13">
        <v>267</v>
      </c>
      <c r="G114" s="13">
        <v>0</v>
      </c>
      <c r="H114" s="13">
        <v>0</v>
      </c>
      <c r="I114" s="13">
        <v>267</v>
      </c>
      <c r="J114" s="13">
        <v>143</v>
      </c>
      <c r="K114" s="13">
        <v>124</v>
      </c>
      <c r="L114" s="13">
        <v>7</v>
      </c>
      <c r="M114" s="13">
        <v>131</v>
      </c>
    </row>
    <row r="115" spans="1:13" ht="11.25">
      <c r="A115" s="5">
        <v>62</v>
      </c>
      <c r="B115" s="5">
        <v>96</v>
      </c>
      <c r="D115" s="11"/>
      <c r="E115" s="11" t="s">
        <v>144</v>
      </c>
      <c r="F115" s="13">
        <v>839</v>
      </c>
      <c r="G115" s="13">
        <v>0</v>
      </c>
      <c r="H115" s="13">
        <v>0</v>
      </c>
      <c r="I115" s="13">
        <v>839</v>
      </c>
      <c r="J115" s="13">
        <v>410</v>
      </c>
      <c r="K115" s="13">
        <v>429</v>
      </c>
      <c r="L115" s="13">
        <v>23</v>
      </c>
      <c r="M115" s="13">
        <v>452</v>
      </c>
    </row>
    <row r="116" spans="1:13" ht="33.75">
      <c r="A116" s="5">
        <v>63</v>
      </c>
      <c r="B116" s="5" t="s">
        <v>181</v>
      </c>
      <c r="D116" s="11"/>
      <c r="E116" s="11" t="s">
        <v>145</v>
      </c>
      <c r="F116" s="13">
        <v>443</v>
      </c>
      <c r="G116" s="13">
        <v>0</v>
      </c>
      <c r="H116" s="13">
        <v>0</v>
      </c>
      <c r="I116" s="13">
        <v>443</v>
      </c>
      <c r="J116" s="13">
        <v>325</v>
      </c>
      <c r="K116" s="13">
        <v>118</v>
      </c>
      <c r="L116" s="13">
        <v>-5</v>
      </c>
      <c r="M116" s="13">
        <v>114</v>
      </c>
    </row>
    <row r="117" spans="1:13" ht="11.25">
      <c r="A117" s="5">
        <v>64</v>
      </c>
      <c r="B117" s="5">
        <v>99</v>
      </c>
      <c r="D117" s="11"/>
      <c r="E117" s="11" t="s">
        <v>146</v>
      </c>
      <c r="F117" s="13">
        <v>2</v>
      </c>
      <c r="G117" s="13">
        <v>0</v>
      </c>
      <c r="H117" s="13">
        <v>0</v>
      </c>
      <c r="I117" s="13">
        <v>2</v>
      </c>
      <c r="J117" s="13">
        <v>1</v>
      </c>
      <c r="K117" s="13">
        <v>1</v>
      </c>
      <c r="L117" s="13">
        <v>0</v>
      </c>
      <c r="M117" s="13">
        <v>1</v>
      </c>
    </row>
    <row r="118" spans="1:13" ht="11.25" customHeight="1">
      <c r="A118" s="5" t="s">
        <v>139</v>
      </c>
      <c r="B118" s="5" t="s">
        <v>179</v>
      </c>
      <c r="D118" s="58" t="s">
        <v>138</v>
      </c>
      <c r="E118" s="58"/>
      <c r="F118" s="13">
        <v>5004</v>
      </c>
      <c r="G118" s="13">
        <v>0</v>
      </c>
      <c r="H118" s="13">
        <v>842</v>
      </c>
      <c r="I118" s="13">
        <v>5847</v>
      </c>
      <c r="J118" s="13">
        <v>2865</v>
      </c>
      <c r="K118" s="13">
        <v>2982</v>
      </c>
      <c r="L118" s="13">
        <v>20</v>
      </c>
      <c r="M118" s="13">
        <v>3002</v>
      </c>
    </row>
    <row r="119" spans="1:13" ht="12.75">
      <c r="A119" s="5" t="s">
        <v>92</v>
      </c>
      <c r="B119" s="5" t="s">
        <v>165</v>
      </c>
      <c r="C119" s="4" t="s">
        <v>33</v>
      </c>
      <c r="D119" s="22"/>
      <c r="E119" s="11"/>
      <c r="F119" s="13">
        <v>135962</v>
      </c>
      <c r="G119" s="13">
        <v>9078</v>
      </c>
      <c r="H119" s="13">
        <v>27433</v>
      </c>
      <c r="I119" s="13">
        <v>172473</v>
      </c>
      <c r="J119" s="13">
        <v>87626</v>
      </c>
      <c r="K119" s="13">
        <v>84847</v>
      </c>
      <c r="L119" s="13">
        <v>-727</v>
      </c>
      <c r="M119" s="13">
        <v>84120</v>
      </c>
    </row>
    <row r="120" spans="1:13" ht="12.75">
      <c r="A120" s="5"/>
      <c r="B120" s="5"/>
      <c r="F120" s="13"/>
      <c r="G120" s="13"/>
      <c r="H120" s="13"/>
      <c r="I120" s="13"/>
      <c r="J120" s="13"/>
      <c r="K120" s="13"/>
      <c r="L120" s="13"/>
      <c r="M120" s="13"/>
    </row>
    <row r="121" spans="1:13" ht="11.25">
      <c r="A121" s="9" t="s">
        <v>93</v>
      </c>
      <c r="B121" s="9" t="s">
        <v>182</v>
      </c>
      <c r="C121" s="10" t="s">
        <v>48</v>
      </c>
      <c r="D121" s="4"/>
      <c r="F121" s="13">
        <v>269056</v>
      </c>
      <c r="G121" s="13">
        <v>9835</v>
      </c>
      <c r="H121" s="13">
        <v>29397</v>
      </c>
      <c r="I121" s="13">
        <v>308287</v>
      </c>
      <c r="J121" s="13">
        <v>176319</v>
      </c>
      <c r="K121" s="13">
        <v>131968</v>
      </c>
      <c r="L121" s="13">
        <v>-676</v>
      </c>
      <c r="M121" s="13">
        <v>131292</v>
      </c>
    </row>
    <row r="122" spans="1:13" ht="8.25" customHeight="1" thickBot="1">
      <c r="A122" s="17"/>
      <c r="B122" s="17"/>
      <c r="C122" s="18"/>
      <c r="D122" s="19"/>
      <c r="E122" s="20"/>
      <c r="F122" s="21"/>
      <c r="G122" s="21"/>
      <c r="H122" s="21"/>
      <c r="I122" s="21"/>
      <c r="J122" s="21"/>
      <c r="K122" s="21"/>
      <c r="L122" s="21"/>
      <c r="M122" s="21"/>
    </row>
  </sheetData>
  <sheetProtection/>
  <mergeCells count="34">
    <mergeCell ref="D118:E118"/>
    <mergeCell ref="D92:E92"/>
    <mergeCell ref="D102:E102"/>
    <mergeCell ref="D104:E104"/>
    <mergeCell ref="D106:E106"/>
    <mergeCell ref="D108:E108"/>
    <mergeCell ref="D110:E110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35:E35"/>
    <mergeCell ref="D39:E39"/>
    <mergeCell ref="D42:E42"/>
    <mergeCell ref="B47:M47"/>
    <mergeCell ref="A48:A49"/>
    <mergeCell ref="B48:C49"/>
    <mergeCell ref="D48:E49"/>
    <mergeCell ref="D16:E16"/>
    <mergeCell ref="B2:M2"/>
    <mergeCell ref="A3:A4"/>
    <mergeCell ref="B3:C4"/>
    <mergeCell ref="D3:E4"/>
    <mergeCell ref="D14:E1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4" bestFit="1" customWidth="1"/>
    <col min="3" max="3" width="2.7109375" style="4" customWidth="1"/>
    <col min="4" max="4" width="2.7109375" style="2" customWidth="1"/>
    <col min="5" max="5" width="47.7109375" style="4" customWidth="1"/>
    <col min="6" max="8" width="9.00390625" style="4" customWidth="1"/>
    <col min="9" max="9" width="9.140625" style="4" customWidth="1"/>
    <col min="10" max="10" width="9.57421875" style="4" customWidth="1"/>
    <col min="11" max="16384" width="9.140625" style="4" customWidth="1"/>
  </cols>
  <sheetData>
    <row r="1" spans="1:6" s="2" customFormat="1" ht="12.75">
      <c r="A1" s="1" t="s">
        <v>192</v>
      </c>
      <c r="B1" s="1"/>
      <c r="F1" s="3"/>
    </row>
    <row r="2" spans="2:13" ht="12.75" customHeight="1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6" t="s">
        <v>3</v>
      </c>
      <c r="G4" s="6" t="s">
        <v>5</v>
      </c>
      <c r="H4" s="6" t="s">
        <v>35</v>
      </c>
      <c r="I4" s="6" t="s">
        <v>37</v>
      </c>
      <c r="J4" s="6" t="s">
        <v>8</v>
      </c>
      <c r="K4" s="6" t="s">
        <v>38</v>
      </c>
      <c r="L4" s="6" t="s">
        <v>42</v>
      </c>
      <c r="M4" s="6" t="s">
        <v>39</v>
      </c>
    </row>
    <row r="5" spans="1:1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1.25">
      <c r="A6" s="9" t="s">
        <v>52</v>
      </c>
      <c r="B6" s="9" t="s">
        <v>52</v>
      </c>
      <c r="C6" s="10" t="s">
        <v>53</v>
      </c>
      <c r="D6" s="11"/>
      <c r="E6" s="11"/>
    </row>
    <row r="7" spans="1:13" ht="11.25">
      <c r="A7" s="9" t="s">
        <v>9</v>
      </c>
      <c r="B7" s="9" t="s">
        <v>9</v>
      </c>
      <c r="D7" s="11"/>
      <c r="E7" s="12" t="s">
        <v>56</v>
      </c>
      <c r="F7" s="13">
        <v>4785</v>
      </c>
      <c r="G7" s="13">
        <v>775</v>
      </c>
      <c r="H7" s="13">
        <v>0</v>
      </c>
      <c r="I7" s="13">
        <v>5560</v>
      </c>
      <c r="J7" s="13">
        <v>3743</v>
      </c>
      <c r="K7" s="13">
        <v>1818</v>
      </c>
      <c r="L7" s="13">
        <v>1682</v>
      </c>
      <c r="M7" s="13">
        <v>3500</v>
      </c>
    </row>
    <row r="8" spans="1:13" ht="11.25">
      <c r="A8" s="9" t="s">
        <v>10</v>
      </c>
      <c r="B8" s="9" t="s">
        <v>10</v>
      </c>
      <c r="D8" s="11"/>
      <c r="E8" s="12" t="s">
        <v>57</v>
      </c>
      <c r="F8" s="13">
        <v>522</v>
      </c>
      <c r="G8" s="13">
        <v>0</v>
      </c>
      <c r="H8" s="13">
        <v>0</v>
      </c>
      <c r="I8" s="13">
        <v>522</v>
      </c>
      <c r="J8" s="13">
        <v>321</v>
      </c>
      <c r="K8" s="13">
        <v>201</v>
      </c>
      <c r="L8" s="13">
        <v>12</v>
      </c>
      <c r="M8" s="13">
        <v>213</v>
      </c>
    </row>
    <row r="9" spans="1:13" ht="11.25">
      <c r="A9" s="9" t="s">
        <v>55</v>
      </c>
      <c r="B9" s="9" t="s">
        <v>55</v>
      </c>
      <c r="D9" s="11"/>
      <c r="E9" s="12" t="s">
        <v>58</v>
      </c>
      <c r="F9" s="13">
        <v>297</v>
      </c>
      <c r="G9" s="13">
        <v>0</v>
      </c>
      <c r="H9" s="13">
        <v>0</v>
      </c>
      <c r="I9" s="13">
        <v>297</v>
      </c>
      <c r="J9" s="13">
        <v>190</v>
      </c>
      <c r="K9" s="13">
        <v>106</v>
      </c>
      <c r="L9" s="13">
        <v>7</v>
      </c>
      <c r="M9" s="13">
        <v>113</v>
      </c>
    </row>
    <row r="10" spans="1:13" ht="11.25" customHeight="1">
      <c r="A10" s="9" t="s">
        <v>52</v>
      </c>
      <c r="B10" s="9" t="s">
        <v>52</v>
      </c>
      <c r="C10" s="4" t="s">
        <v>54</v>
      </c>
      <c r="D10" s="11"/>
      <c r="E10" s="11"/>
      <c r="F10" s="13">
        <v>5605</v>
      </c>
      <c r="G10" s="13">
        <v>775</v>
      </c>
      <c r="H10" s="13">
        <v>0</v>
      </c>
      <c r="I10" s="13">
        <v>6379</v>
      </c>
      <c r="J10" s="13">
        <v>4254</v>
      </c>
      <c r="K10" s="13">
        <v>2125</v>
      </c>
      <c r="L10" s="13">
        <v>1701</v>
      </c>
      <c r="M10" s="13">
        <v>3826</v>
      </c>
    </row>
    <row r="11" spans="1:13" ht="11.25">
      <c r="A11" s="5"/>
      <c r="B11" s="5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1.25">
      <c r="A12" s="9" t="s">
        <v>88</v>
      </c>
      <c r="B12" s="9" t="s">
        <v>150</v>
      </c>
      <c r="C12" s="10" t="s">
        <v>46</v>
      </c>
      <c r="D12" s="11"/>
      <c r="E12" s="11"/>
      <c r="F12" s="13"/>
      <c r="G12" s="13"/>
      <c r="H12" s="13"/>
      <c r="I12" s="13"/>
      <c r="J12" s="13"/>
      <c r="K12" s="13"/>
      <c r="L12" s="13"/>
      <c r="M12" s="13"/>
    </row>
    <row r="13" spans="1:13" ht="11.25">
      <c r="A13" s="5"/>
      <c r="B13" s="5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1.25">
      <c r="A14" s="9" t="s">
        <v>59</v>
      </c>
      <c r="B14" s="9" t="s">
        <v>151</v>
      </c>
      <c r="D14" s="58" t="s">
        <v>31</v>
      </c>
      <c r="E14" s="58"/>
      <c r="F14" s="13">
        <v>1371</v>
      </c>
      <c r="G14" s="13">
        <v>0</v>
      </c>
      <c r="H14" s="13">
        <v>0</v>
      </c>
      <c r="I14" s="13">
        <v>1371</v>
      </c>
      <c r="J14" s="13">
        <v>852</v>
      </c>
      <c r="K14" s="13">
        <v>519</v>
      </c>
      <c r="L14" s="13">
        <v>-17</v>
      </c>
      <c r="M14" s="13">
        <v>503</v>
      </c>
    </row>
    <row r="15" spans="1:13" ht="11.25">
      <c r="A15" s="9"/>
      <c r="B15" s="9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1.25">
      <c r="A16" s="9" t="s">
        <v>60</v>
      </c>
      <c r="B16" s="9" t="s">
        <v>152</v>
      </c>
      <c r="D16" s="58" t="s">
        <v>44</v>
      </c>
      <c r="E16" s="58"/>
      <c r="F16" s="13"/>
      <c r="G16" s="13"/>
      <c r="H16" s="13"/>
      <c r="I16" s="13"/>
      <c r="J16" s="13"/>
      <c r="K16" s="13"/>
      <c r="L16" s="13"/>
      <c r="M16" s="13"/>
    </row>
    <row r="17" spans="1:13" ht="11.25">
      <c r="A17" s="9" t="s">
        <v>11</v>
      </c>
      <c r="B17" s="9" t="s">
        <v>153</v>
      </c>
      <c r="D17" s="11"/>
      <c r="E17" s="12" t="s">
        <v>67</v>
      </c>
      <c r="F17" s="13">
        <v>18999</v>
      </c>
      <c r="G17" s="13">
        <v>0</v>
      </c>
      <c r="H17" s="13">
        <v>0</v>
      </c>
      <c r="I17" s="13">
        <v>18999</v>
      </c>
      <c r="J17" s="13">
        <v>13585</v>
      </c>
      <c r="K17" s="13">
        <v>5414</v>
      </c>
      <c r="L17" s="13">
        <v>-68</v>
      </c>
      <c r="M17" s="13">
        <v>5346</v>
      </c>
    </row>
    <row r="18" spans="1:13" ht="11.25">
      <c r="A18" s="9" t="s">
        <v>61</v>
      </c>
      <c r="B18" s="9" t="s">
        <v>154</v>
      </c>
      <c r="D18" s="11"/>
      <c r="E18" s="12" t="s">
        <v>68</v>
      </c>
      <c r="F18" s="13">
        <v>540</v>
      </c>
      <c r="G18" s="13">
        <v>0</v>
      </c>
      <c r="H18" s="13">
        <v>0</v>
      </c>
      <c r="I18" s="13">
        <v>540</v>
      </c>
      <c r="J18" s="13">
        <v>324</v>
      </c>
      <c r="K18" s="13">
        <v>216</v>
      </c>
      <c r="L18" s="13">
        <v>-14</v>
      </c>
      <c r="M18" s="13">
        <v>201</v>
      </c>
    </row>
    <row r="19" spans="1:13" ht="22.5">
      <c r="A19" s="9" t="s">
        <v>62</v>
      </c>
      <c r="B19" s="9" t="s">
        <v>14</v>
      </c>
      <c r="D19" s="11"/>
      <c r="E19" s="12" t="s">
        <v>69</v>
      </c>
      <c r="F19" s="13">
        <v>1279</v>
      </c>
      <c r="G19" s="13">
        <v>0</v>
      </c>
      <c r="H19" s="13">
        <v>0</v>
      </c>
      <c r="I19" s="13">
        <v>1279</v>
      </c>
      <c r="J19" s="13">
        <v>841</v>
      </c>
      <c r="K19" s="13">
        <v>438</v>
      </c>
      <c r="L19" s="13">
        <v>-3</v>
      </c>
      <c r="M19" s="13">
        <v>435</v>
      </c>
    </row>
    <row r="20" spans="1:13" ht="11.25">
      <c r="A20" s="14" t="s">
        <v>63</v>
      </c>
      <c r="B20" s="14" t="s">
        <v>15</v>
      </c>
      <c r="D20" s="11"/>
      <c r="E20" s="12" t="s">
        <v>70</v>
      </c>
      <c r="F20" s="13">
        <v>632</v>
      </c>
      <c r="G20" s="13">
        <v>0</v>
      </c>
      <c r="H20" s="13">
        <v>0</v>
      </c>
      <c r="I20" s="13">
        <v>632</v>
      </c>
      <c r="J20" s="13">
        <v>380</v>
      </c>
      <c r="K20" s="13">
        <v>252</v>
      </c>
      <c r="L20" s="13">
        <v>-2</v>
      </c>
      <c r="M20" s="13">
        <v>251</v>
      </c>
    </row>
    <row r="21" spans="1:13" ht="11.25">
      <c r="A21" s="9" t="s">
        <v>64</v>
      </c>
      <c r="B21" s="9" t="s">
        <v>16</v>
      </c>
      <c r="D21" s="11"/>
      <c r="E21" s="12" t="s">
        <v>71</v>
      </c>
      <c r="F21" s="13">
        <v>2320</v>
      </c>
      <c r="G21" s="13">
        <v>0</v>
      </c>
      <c r="H21" s="13">
        <v>0</v>
      </c>
      <c r="I21" s="13">
        <v>2320</v>
      </c>
      <c r="J21" s="13">
        <v>1611</v>
      </c>
      <c r="K21" s="13">
        <v>709</v>
      </c>
      <c r="L21" s="13">
        <v>-6</v>
      </c>
      <c r="M21" s="13">
        <v>703</v>
      </c>
    </row>
    <row r="22" spans="1:13" ht="11.25" customHeight="1">
      <c r="A22" s="9" t="s">
        <v>155</v>
      </c>
      <c r="B22" s="9" t="s">
        <v>156</v>
      </c>
      <c r="D22" s="11"/>
      <c r="E22" s="12" t="s">
        <v>72</v>
      </c>
      <c r="F22" s="13">
        <v>5799</v>
      </c>
      <c r="G22" s="13">
        <v>0</v>
      </c>
      <c r="H22" s="13">
        <v>0</v>
      </c>
      <c r="I22" s="13">
        <v>5799</v>
      </c>
      <c r="J22" s="13">
        <v>3671</v>
      </c>
      <c r="K22" s="13">
        <v>2128</v>
      </c>
      <c r="L22" s="13">
        <v>-8</v>
      </c>
      <c r="M22" s="13">
        <v>2120</v>
      </c>
    </row>
    <row r="23" spans="1:13" ht="11.25">
      <c r="A23" s="9" t="s">
        <v>65</v>
      </c>
      <c r="B23" s="9" t="s">
        <v>19</v>
      </c>
      <c r="D23" s="11"/>
      <c r="E23" s="12" t="s">
        <v>73</v>
      </c>
      <c r="F23" s="13">
        <v>24380</v>
      </c>
      <c r="G23" s="13">
        <v>0</v>
      </c>
      <c r="H23" s="13">
        <v>0</v>
      </c>
      <c r="I23" s="13">
        <v>24380</v>
      </c>
      <c r="J23" s="13">
        <v>15155</v>
      </c>
      <c r="K23" s="13">
        <v>9225</v>
      </c>
      <c r="L23" s="13">
        <v>-45</v>
      </c>
      <c r="M23" s="13">
        <v>9180</v>
      </c>
    </row>
    <row r="24" spans="1:13" ht="11.25">
      <c r="A24" s="9" t="s">
        <v>66</v>
      </c>
      <c r="B24" s="9" t="s">
        <v>20</v>
      </c>
      <c r="D24" s="11"/>
      <c r="E24" s="12" t="s">
        <v>74</v>
      </c>
      <c r="F24" s="13">
        <v>1493</v>
      </c>
      <c r="G24" s="13">
        <v>0</v>
      </c>
      <c r="H24" s="13">
        <v>0</v>
      </c>
      <c r="I24" s="13">
        <v>1493</v>
      </c>
      <c r="J24" s="13">
        <v>930</v>
      </c>
      <c r="K24" s="13">
        <v>563</v>
      </c>
      <c r="L24" s="13">
        <v>-10</v>
      </c>
      <c r="M24" s="13">
        <v>553</v>
      </c>
    </row>
    <row r="25" spans="1:13" ht="11.25">
      <c r="A25" s="9" t="s">
        <v>12</v>
      </c>
      <c r="B25" s="9" t="s">
        <v>87</v>
      </c>
      <c r="D25" s="11"/>
      <c r="E25" s="12" t="s">
        <v>75</v>
      </c>
      <c r="F25" s="13">
        <v>2690</v>
      </c>
      <c r="G25" s="13">
        <v>0</v>
      </c>
      <c r="H25" s="13">
        <v>0</v>
      </c>
      <c r="I25" s="13">
        <v>2690</v>
      </c>
      <c r="J25" s="13">
        <v>1664</v>
      </c>
      <c r="K25" s="13">
        <v>1026</v>
      </c>
      <c r="L25" s="13">
        <v>-18</v>
      </c>
      <c r="M25" s="13">
        <v>1008</v>
      </c>
    </row>
    <row r="26" spans="1:13" ht="11.25">
      <c r="A26" s="9" t="s">
        <v>13</v>
      </c>
      <c r="B26" s="9" t="s">
        <v>21</v>
      </c>
      <c r="D26" s="11"/>
      <c r="E26" s="12" t="s">
        <v>76</v>
      </c>
      <c r="F26" s="13">
        <v>479</v>
      </c>
      <c r="G26" s="13">
        <v>0</v>
      </c>
      <c r="H26" s="13">
        <v>0</v>
      </c>
      <c r="I26" s="13">
        <v>479</v>
      </c>
      <c r="J26" s="13">
        <v>381</v>
      </c>
      <c r="K26" s="13">
        <v>98</v>
      </c>
      <c r="L26" s="13">
        <v>-4</v>
      </c>
      <c r="M26" s="13">
        <v>94</v>
      </c>
    </row>
    <row r="27" spans="1:13" ht="22.5">
      <c r="A27" s="9" t="s">
        <v>14</v>
      </c>
      <c r="B27" s="9" t="s">
        <v>22</v>
      </c>
      <c r="D27" s="11"/>
      <c r="E27" s="12" t="s">
        <v>77</v>
      </c>
      <c r="F27" s="13">
        <v>1888</v>
      </c>
      <c r="G27" s="13">
        <v>0</v>
      </c>
      <c r="H27" s="13">
        <v>0</v>
      </c>
      <c r="I27" s="13">
        <v>1888</v>
      </c>
      <c r="J27" s="13">
        <v>1149</v>
      </c>
      <c r="K27" s="13">
        <v>739</v>
      </c>
      <c r="L27" s="13">
        <v>-14</v>
      </c>
      <c r="M27" s="13">
        <v>725</v>
      </c>
    </row>
    <row r="28" spans="1:13" ht="11.25">
      <c r="A28" s="9" t="s">
        <v>15</v>
      </c>
      <c r="B28" s="9" t="s">
        <v>23</v>
      </c>
      <c r="D28" s="11"/>
      <c r="E28" s="12" t="s">
        <v>78</v>
      </c>
      <c r="F28" s="13">
        <v>22326</v>
      </c>
      <c r="G28" s="13">
        <v>0</v>
      </c>
      <c r="H28" s="13">
        <v>0</v>
      </c>
      <c r="I28" s="13">
        <v>22326</v>
      </c>
      <c r="J28" s="13">
        <v>18405</v>
      </c>
      <c r="K28" s="13">
        <v>3921</v>
      </c>
      <c r="L28" s="13">
        <v>-38</v>
      </c>
      <c r="M28" s="13">
        <v>3883</v>
      </c>
    </row>
    <row r="29" spans="1:13" ht="11.25">
      <c r="A29" s="9" t="s">
        <v>16</v>
      </c>
      <c r="B29" s="9" t="s">
        <v>157</v>
      </c>
      <c r="D29" s="11"/>
      <c r="E29" s="12" t="s">
        <v>79</v>
      </c>
      <c r="F29" s="13">
        <v>983</v>
      </c>
      <c r="G29" s="13">
        <v>0</v>
      </c>
      <c r="H29" s="13">
        <v>0</v>
      </c>
      <c r="I29" s="13">
        <v>983</v>
      </c>
      <c r="J29" s="13">
        <v>658</v>
      </c>
      <c r="K29" s="13">
        <v>324</v>
      </c>
      <c r="L29" s="13">
        <v>-3</v>
      </c>
      <c r="M29" s="13">
        <v>322</v>
      </c>
    </row>
    <row r="30" spans="1:13" ht="11.25">
      <c r="A30" s="9" t="s">
        <v>17</v>
      </c>
      <c r="B30" s="9" t="s">
        <v>158</v>
      </c>
      <c r="D30" s="11"/>
      <c r="E30" s="12" t="s">
        <v>80</v>
      </c>
      <c r="F30" s="13">
        <v>1949</v>
      </c>
      <c r="G30" s="13">
        <v>0</v>
      </c>
      <c r="H30" s="13">
        <v>0</v>
      </c>
      <c r="I30" s="13">
        <v>1949</v>
      </c>
      <c r="J30" s="13">
        <v>1204</v>
      </c>
      <c r="K30" s="13">
        <v>745</v>
      </c>
      <c r="L30" s="13">
        <v>-12</v>
      </c>
      <c r="M30" s="13">
        <v>733</v>
      </c>
    </row>
    <row r="31" spans="1:13" ht="11.25">
      <c r="A31" s="9" t="s">
        <v>18</v>
      </c>
      <c r="B31" s="9" t="s">
        <v>159</v>
      </c>
      <c r="D31" s="11"/>
      <c r="E31" s="12" t="s">
        <v>81</v>
      </c>
      <c r="F31" s="13">
        <v>774</v>
      </c>
      <c r="G31" s="13">
        <v>0</v>
      </c>
      <c r="H31" s="13">
        <v>0</v>
      </c>
      <c r="I31" s="13">
        <v>774</v>
      </c>
      <c r="J31" s="13">
        <v>544</v>
      </c>
      <c r="K31" s="13">
        <v>230</v>
      </c>
      <c r="L31" s="13">
        <v>-6</v>
      </c>
      <c r="M31" s="13">
        <v>224</v>
      </c>
    </row>
    <row r="32" spans="1:13" ht="11.25">
      <c r="A32" s="9" t="s">
        <v>19</v>
      </c>
      <c r="B32" s="9" t="s">
        <v>160</v>
      </c>
      <c r="D32" s="11"/>
      <c r="E32" s="12" t="s">
        <v>82</v>
      </c>
      <c r="F32" s="13">
        <v>282</v>
      </c>
      <c r="G32" s="13">
        <v>0</v>
      </c>
      <c r="H32" s="13">
        <v>0</v>
      </c>
      <c r="I32" s="13">
        <v>282</v>
      </c>
      <c r="J32" s="13">
        <v>134</v>
      </c>
      <c r="K32" s="13">
        <v>149</v>
      </c>
      <c r="L32" s="13">
        <v>-2</v>
      </c>
      <c r="M32" s="13">
        <v>147</v>
      </c>
    </row>
    <row r="33" spans="1:13" ht="11.25">
      <c r="A33" s="9" t="s">
        <v>20</v>
      </c>
      <c r="B33" s="9" t="s">
        <v>161</v>
      </c>
      <c r="D33" s="11"/>
      <c r="E33" s="12" t="s">
        <v>83</v>
      </c>
      <c r="F33" s="13">
        <v>6089</v>
      </c>
      <c r="G33" s="13">
        <v>0</v>
      </c>
      <c r="H33" s="13">
        <v>0</v>
      </c>
      <c r="I33" s="13">
        <v>6089</v>
      </c>
      <c r="J33" s="13">
        <v>3606</v>
      </c>
      <c r="K33" s="13">
        <v>2483</v>
      </c>
      <c r="L33" s="13">
        <v>-12</v>
      </c>
      <c r="M33" s="13">
        <v>2471</v>
      </c>
    </row>
    <row r="34" spans="1:13" ht="11.25">
      <c r="A34" s="9" t="s">
        <v>87</v>
      </c>
      <c r="B34" s="9" t="s">
        <v>26</v>
      </c>
      <c r="D34" s="11"/>
      <c r="E34" s="12" t="s">
        <v>84</v>
      </c>
      <c r="F34" s="13">
        <v>459</v>
      </c>
      <c r="G34" s="13">
        <v>0</v>
      </c>
      <c r="H34" s="13">
        <v>0</v>
      </c>
      <c r="I34" s="13">
        <v>459</v>
      </c>
      <c r="J34" s="13">
        <v>234</v>
      </c>
      <c r="K34" s="13">
        <v>225</v>
      </c>
      <c r="L34" s="13">
        <v>-1</v>
      </c>
      <c r="M34" s="13">
        <v>224</v>
      </c>
    </row>
    <row r="35" spans="1:13" ht="11.25">
      <c r="A35" s="9" t="s">
        <v>60</v>
      </c>
      <c r="B35" s="9" t="s">
        <v>152</v>
      </c>
      <c r="D35" s="58" t="s">
        <v>45</v>
      </c>
      <c r="E35" s="58"/>
      <c r="F35" s="13">
        <v>93362</v>
      </c>
      <c r="G35" s="13">
        <v>0</v>
      </c>
      <c r="H35" s="13">
        <v>0</v>
      </c>
      <c r="I35" s="13">
        <v>93362</v>
      </c>
      <c r="J35" s="13">
        <v>64476</v>
      </c>
      <c r="K35" s="13">
        <v>28886</v>
      </c>
      <c r="L35" s="13">
        <v>-265</v>
      </c>
      <c r="M35" s="13">
        <v>28621</v>
      </c>
    </row>
    <row r="36" spans="1:13" ht="11.25">
      <c r="A36" s="9"/>
      <c r="B36" s="9"/>
      <c r="D36" s="15"/>
      <c r="E36" s="15"/>
      <c r="F36" s="13"/>
      <c r="G36" s="13"/>
      <c r="H36" s="13"/>
      <c r="I36" s="13"/>
      <c r="J36" s="13"/>
      <c r="K36" s="13"/>
      <c r="L36" s="13"/>
      <c r="M36" s="13"/>
    </row>
    <row r="37" spans="1:13" ht="11.25">
      <c r="A37" s="9" t="s">
        <v>21</v>
      </c>
      <c r="B37" s="9" t="s">
        <v>28</v>
      </c>
      <c r="D37" s="16" t="s">
        <v>85</v>
      </c>
      <c r="E37" s="12"/>
      <c r="F37" s="13">
        <v>4704</v>
      </c>
      <c r="G37" s="13">
        <v>0</v>
      </c>
      <c r="H37" s="13">
        <v>0</v>
      </c>
      <c r="I37" s="13">
        <v>4704</v>
      </c>
      <c r="J37" s="13">
        <v>2971</v>
      </c>
      <c r="K37" s="13">
        <v>1734</v>
      </c>
      <c r="L37" s="13">
        <v>-127</v>
      </c>
      <c r="M37" s="13">
        <v>1606</v>
      </c>
    </row>
    <row r="38" spans="1:13" ht="11.25">
      <c r="A38" s="9"/>
      <c r="B38" s="9"/>
      <c r="D38" s="15"/>
      <c r="E38" s="15"/>
      <c r="F38" s="13"/>
      <c r="G38" s="13"/>
      <c r="H38" s="13"/>
      <c r="I38" s="13"/>
      <c r="J38" s="13"/>
      <c r="K38" s="13"/>
      <c r="L38" s="13"/>
      <c r="M38" s="13"/>
    </row>
    <row r="39" spans="1:13" ht="11.25">
      <c r="A39" s="9" t="s">
        <v>91</v>
      </c>
      <c r="B39" s="9" t="s">
        <v>162</v>
      </c>
      <c r="D39" s="58" t="s">
        <v>89</v>
      </c>
      <c r="E39" s="58"/>
      <c r="F39" s="13"/>
      <c r="G39" s="13"/>
      <c r="H39" s="13"/>
      <c r="I39" s="13"/>
      <c r="J39" s="13"/>
      <c r="K39" s="13"/>
      <c r="L39" s="13"/>
      <c r="M39" s="13"/>
    </row>
    <row r="40" spans="1:13" ht="11.25">
      <c r="A40" s="9" t="s">
        <v>22</v>
      </c>
      <c r="B40" s="9" t="s">
        <v>163</v>
      </c>
      <c r="D40" s="11"/>
      <c r="E40" s="12" t="s">
        <v>86</v>
      </c>
      <c r="F40" s="13">
        <v>11</v>
      </c>
      <c r="G40" s="13">
        <v>0</v>
      </c>
      <c r="H40" s="13">
        <v>261</v>
      </c>
      <c r="I40" s="13">
        <v>272</v>
      </c>
      <c r="J40" s="13">
        <v>136</v>
      </c>
      <c r="K40" s="13">
        <v>136</v>
      </c>
      <c r="L40" s="13">
        <v>-23</v>
      </c>
      <c r="M40" s="13">
        <v>114</v>
      </c>
    </row>
    <row r="41" spans="1:13" ht="11.25" customHeight="1">
      <c r="A41" s="9" t="s">
        <v>23</v>
      </c>
      <c r="B41" s="9" t="s">
        <v>164</v>
      </c>
      <c r="D41" s="11"/>
      <c r="E41" s="12" t="s">
        <v>147</v>
      </c>
      <c r="F41" s="13">
        <v>954</v>
      </c>
      <c r="G41" s="13">
        <v>0</v>
      </c>
      <c r="H41" s="13">
        <v>656</v>
      </c>
      <c r="I41" s="13">
        <v>1609</v>
      </c>
      <c r="J41" s="13">
        <v>984</v>
      </c>
      <c r="K41" s="13">
        <v>625</v>
      </c>
      <c r="L41" s="13">
        <v>-133</v>
      </c>
      <c r="M41" s="13">
        <v>492</v>
      </c>
    </row>
    <row r="42" spans="1:13" ht="11.25" customHeight="1">
      <c r="A42" s="9" t="s">
        <v>91</v>
      </c>
      <c r="B42" s="9" t="s">
        <v>162</v>
      </c>
      <c r="D42" s="58" t="s">
        <v>90</v>
      </c>
      <c r="E42" s="58"/>
      <c r="F42" s="13">
        <v>965</v>
      </c>
      <c r="G42" s="13">
        <v>0</v>
      </c>
      <c r="H42" s="13">
        <v>917</v>
      </c>
      <c r="I42" s="13">
        <v>1881</v>
      </c>
      <c r="J42" s="13">
        <v>1120</v>
      </c>
      <c r="K42" s="13">
        <v>761</v>
      </c>
      <c r="L42" s="13">
        <v>-156</v>
      </c>
      <c r="M42" s="13">
        <v>605</v>
      </c>
    </row>
    <row r="43" spans="1:13" ht="11.25">
      <c r="A43" s="5"/>
      <c r="B43" s="5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ht="11.25">
      <c r="A44" s="9" t="s">
        <v>88</v>
      </c>
      <c r="B44" s="9" t="s">
        <v>150</v>
      </c>
      <c r="C44" s="4" t="s">
        <v>47</v>
      </c>
      <c r="D44" s="11"/>
      <c r="E44" s="11"/>
      <c r="F44" s="13">
        <v>100402</v>
      </c>
      <c r="G44" s="13">
        <v>0</v>
      </c>
      <c r="H44" s="13">
        <v>917</v>
      </c>
      <c r="I44" s="13">
        <v>101319</v>
      </c>
      <c r="J44" s="13">
        <v>69419</v>
      </c>
      <c r="K44" s="13">
        <v>31900</v>
      </c>
      <c r="L44" s="13">
        <v>-564</v>
      </c>
      <c r="M44" s="13">
        <v>31336</v>
      </c>
    </row>
    <row r="45" spans="1:13" ht="8.25" customHeight="1" thickBot="1">
      <c r="A45" s="17"/>
      <c r="B45" s="17"/>
      <c r="C45" s="18"/>
      <c r="D45" s="19"/>
      <c r="E45" s="20"/>
      <c r="F45" s="21"/>
      <c r="G45" s="21"/>
      <c r="H45" s="21"/>
      <c r="I45" s="21"/>
      <c r="J45" s="21"/>
      <c r="K45" s="21"/>
      <c r="L45" s="21"/>
      <c r="M45" s="21"/>
    </row>
    <row r="46" spans="1:6" s="2" customFormat="1" ht="12.75">
      <c r="A46" s="1" t="s">
        <v>193</v>
      </c>
      <c r="B46" s="1"/>
      <c r="F46" s="3"/>
    </row>
    <row r="47" spans="2:13" ht="12.75" customHeight="1" thickBot="1">
      <c r="B47" s="59" t="s"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6" t="s">
        <v>3</v>
      </c>
      <c r="G49" s="6" t="s">
        <v>5</v>
      </c>
      <c r="H49" s="6" t="s">
        <v>35</v>
      </c>
      <c r="I49" s="6" t="s">
        <v>37</v>
      </c>
      <c r="J49" s="6" t="s">
        <v>8</v>
      </c>
      <c r="K49" s="6" t="s">
        <v>38</v>
      </c>
      <c r="L49" s="6" t="s">
        <v>42</v>
      </c>
      <c r="M49" s="6" t="s">
        <v>39</v>
      </c>
    </row>
    <row r="50" spans="1:13" s="7" customFormat="1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.25">
      <c r="A51" s="5">
        <v>27</v>
      </c>
      <c r="B51" s="5" t="s">
        <v>122</v>
      </c>
      <c r="C51" s="10" t="s">
        <v>30</v>
      </c>
      <c r="D51" s="11"/>
      <c r="E51" s="11"/>
      <c r="F51" s="13">
        <v>38500</v>
      </c>
      <c r="G51" s="13">
        <v>36</v>
      </c>
      <c r="H51" s="13">
        <v>1170</v>
      </c>
      <c r="I51" s="13">
        <v>39705</v>
      </c>
      <c r="J51" s="13">
        <v>25273</v>
      </c>
      <c r="K51" s="13">
        <v>14433</v>
      </c>
      <c r="L51" s="13">
        <v>-31</v>
      </c>
      <c r="M51" s="13">
        <v>14402</v>
      </c>
    </row>
    <row r="52" spans="1:13" ht="12.75">
      <c r="A52" s="5"/>
      <c r="B52" s="5"/>
      <c r="D52" s="22"/>
      <c r="E52" s="11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5" t="s">
        <v>92</v>
      </c>
      <c r="B53" s="5" t="s">
        <v>165</v>
      </c>
      <c r="C53" s="10" t="s">
        <v>32</v>
      </c>
      <c r="D53" s="22"/>
      <c r="E53" s="11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/>
      <c r="B54" s="5"/>
      <c r="C54" s="10"/>
      <c r="D54" s="22"/>
      <c r="E54" s="11"/>
      <c r="F54" s="13"/>
      <c r="G54" s="13"/>
      <c r="H54" s="13"/>
      <c r="I54" s="13"/>
      <c r="J54" s="13"/>
      <c r="K54" s="13"/>
      <c r="L54" s="13"/>
      <c r="M54" s="13"/>
    </row>
    <row r="55" spans="1:13" ht="11.25">
      <c r="A55" s="5" t="s">
        <v>99</v>
      </c>
      <c r="B55" s="5" t="s">
        <v>166</v>
      </c>
      <c r="C55" s="10"/>
      <c r="D55" s="58" t="s">
        <v>97</v>
      </c>
      <c r="E55" s="58"/>
      <c r="F55" s="13"/>
      <c r="G55" s="13"/>
      <c r="H55" s="13"/>
      <c r="I55" s="13"/>
      <c r="J55" s="13"/>
      <c r="K55" s="13"/>
      <c r="L55" s="13"/>
      <c r="M55" s="13"/>
    </row>
    <row r="56" spans="1:13" ht="11.25" customHeight="1">
      <c r="A56" s="5">
        <v>28</v>
      </c>
      <c r="B56" s="5">
        <v>45</v>
      </c>
      <c r="D56" s="11"/>
      <c r="E56" s="11" t="s">
        <v>94</v>
      </c>
      <c r="F56" s="13">
        <v>1866</v>
      </c>
      <c r="G56" s="13">
        <v>0</v>
      </c>
      <c r="H56" s="13">
        <v>0</v>
      </c>
      <c r="I56" s="13">
        <v>1866</v>
      </c>
      <c r="J56" s="13">
        <v>484</v>
      </c>
      <c r="K56" s="13">
        <v>1382</v>
      </c>
      <c r="L56" s="13">
        <v>-10</v>
      </c>
      <c r="M56" s="13">
        <v>1372</v>
      </c>
    </row>
    <row r="57" spans="1:13" ht="11.25">
      <c r="A57" s="5">
        <v>29</v>
      </c>
      <c r="B57" s="5">
        <v>46</v>
      </c>
      <c r="D57" s="11"/>
      <c r="E57" s="11" t="s">
        <v>95</v>
      </c>
      <c r="F57" s="13">
        <v>15302</v>
      </c>
      <c r="G57" s="13">
        <v>0</v>
      </c>
      <c r="H57" s="13">
        <v>0</v>
      </c>
      <c r="I57" s="13">
        <v>15302</v>
      </c>
      <c r="J57" s="13">
        <v>7264</v>
      </c>
      <c r="K57" s="13">
        <v>8038</v>
      </c>
      <c r="L57" s="13">
        <v>-81</v>
      </c>
      <c r="M57" s="13">
        <v>7957</v>
      </c>
    </row>
    <row r="58" spans="1:13" ht="11.25">
      <c r="A58" s="5">
        <v>30</v>
      </c>
      <c r="B58" s="5">
        <v>47</v>
      </c>
      <c r="D58" s="11"/>
      <c r="E58" s="11" t="s">
        <v>96</v>
      </c>
      <c r="F58" s="13">
        <v>8217</v>
      </c>
      <c r="G58" s="13">
        <v>0</v>
      </c>
      <c r="H58" s="13">
        <v>0</v>
      </c>
      <c r="I58" s="13">
        <v>8217</v>
      </c>
      <c r="J58" s="13">
        <v>2420</v>
      </c>
      <c r="K58" s="13">
        <v>5797</v>
      </c>
      <c r="L58" s="13">
        <v>-44</v>
      </c>
      <c r="M58" s="13">
        <v>5753</v>
      </c>
    </row>
    <row r="59" spans="1:13" ht="11.25">
      <c r="A59" s="5" t="s">
        <v>99</v>
      </c>
      <c r="B59" s="5" t="s">
        <v>166</v>
      </c>
      <c r="C59" s="10"/>
      <c r="D59" s="58" t="s">
        <v>98</v>
      </c>
      <c r="E59" s="58"/>
      <c r="F59" s="13">
        <v>25384</v>
      </c>
      <c r="G59" s="13">
        <v>0</v>
      </c>
      <c r="H59" s="13">
        <v>0</v>
      </c>
      <c r="I59" s="13">
        <v>25384</v>
      </c>
      <c r="J59" s="13">
        <v>10168</v>
      </c>
      <c r="K59" s="13">
        <v>15216</v>
      </c>
      <c r="L59" s="13">
        <v>-135</v>
      </c>
      <c r="M59" s="13">
        <v>15081</v>
      </c>
    </row>
    <row r="60" spans="1:13" ht="11.25">
      <c r="A60" s="5"/>
      <c r="B60" s="5"/>
      <c r="D60" s="11"/>
      <c r="E60" s="11"/>
      <c r="F60" s="13"/>
      <c r="G60" s="13"/>
      <c r="H60" s="13"/>
      <c r="I60" s="13"/>
      <c r="J60" s="13"/>
      <c r="K60" s="13"/>
      <c r="L60" s="13"/>
      <c r="M60" s="13"/>
    </row>
    <row r="61" spans="1:13" ht="11.25">
      <c r="A61" s="5" t="s">
        <v>105</v>
      </c>
      <c r="B61" s="5" t="s">
        <v>167</v>
      </c>
      <c r="D61" s="58" t="s">
        <v>106</v>
      </c>
      <c r="E61" s="58"/>
      <c r="F61" s="13"/>
      <c r="G61" s="13"/>
      <c r="H61" s="13"/>
      <c r="I61" s="13"/>
      <c r="J61" s="13"/>
      <c r="K61" s="13"/>
      <c r="L61" s="13"/>
      <c r="M61" s="13"/>
    </row>
    <row r="62" spans="1:13" ht="11.25">
      <c r="A62" s="5" t="s">
        <v>24</v>
      </c>
      <c r="B62" s="5">
        <v>49</v>
      </c>
      <c r="D62" s="11"/>
      <c r="E62" s="11" t="s">
        <v>100</v>
      </c>
      <c r="F62" s="13">
        <v>3029</v>
      </c>
      <c r="G62" s="13">
        <v>0</v>
      </c>
      <c r="H62" s="13">
        <v>0</v>
      </c>
      <c r="I62" s="13">
        <v>3029</v>
      </c>
      <c r="J62" s="13">
        <v>1555</v>
      </c>
      <c r="K62" s="13">
        <v>1475</v>
      </c>
      <c r="L62" s="13">
        <v>-93</v>
      </c>
      <c r="M62" s="13">
        <v>1381</v>
      </c>
    </row>
    <row r="63" spans="1:13" ht="11.25">
      <c r="A63" s="5" t="s">
        <v>25</v>
      </c>
      <c r="B63" s="5">
        <v>50</v>
      </c>
      <c r="D63" s="11"/>
      <c r="E63" s="11" t="s">
        <v>101</v>
      </c>
      <c r="F63" s="13">
        <v>520</v>
      </c>
      <c r="G63" s="13">
        <v>0</v>
      </c>
      <c r="H63" s="13">
        <v>0</v>
      </c>
      <c r="I63" s="13">
        <v>520</v>
      </c>
      <c r="J63" s="13">
        <v>234</v>
      </c>
      <c r="K63" s="13">
        <v>286</v>
      </c>
      <c r="L63" s="13">
        <v>-16</v>
      </c>
      <c r="M63" s="13">
        <v>270</v>
      </c>
    </row>
    <row r="64" spans="1:13" ht="11.25">
      <c r="A64" s="5" t="s">
        <v>26</v>
      </c>
      <c r="B64" s="5">
        <v>51</v>
      </c>
      <c r="D64" s="11"/>
      <c r="E64" s="11" t="s">
        <v>102</v>
      </c>
      <c r="F64" s="13">
        <v>3068</v>
      </c>
      <c r="G64" s="13">
        <v>0</v>
      </c>
      <c r="H64" s="13">
        <v>0</v>
      </c>
      <c r="I64" s="13">
        <v>3068</v>
      </c>
      <c r="J64" s="13">
        <v>1849</v>
      </c>
      <c r="K64" s="13">
        <v>1219</v>
      </c>
      <c r="L64" s="13">
        <v>-95</v>
      </c>
      <c r="M64" s="13">
        <v>1125</v>
      </c>
    </row>
    <row r="65" spans="1:13" ht="11.25">
      <c r="A65" s="5" t="s">
        <v>27</v>
      </c>
      <c r="B65" s="5">
        <v>52</v>
      </c>
      <c r="D65" s="11"/>
      <c r="E65" s="11" t="s">
        <v>103</v>
      </c>
      <c r="F65" s="13">
        <v>2780</v>
      </c>
      <c r="G65" s="13">
        <v>0</v>
      </c>
      <c r="H65" s="13">
        <v>0</v>
      </c>
      <c r="I65" s="13">
        <v>2780</v>
      </c>
      <c r="J65" s="13">
        <v>1563</v>
      </c>
      <c r="K65" s="13">
        <v>1217</v>
      </c>
      <c r="L65" s="13">
        <v>-86</v>
      </c>
      <c r="M65" s="13">
        <v>1131</v>
      </c>
    </row>
    <row r="66" spans="1:13" ht="11.25">
      <c r="A66" s="5" t="s">
        <v>28</v>
      </c>
      <c r="B66" s="5">
        <v>53</v>
      </c>
      <c r="D66" s="11"/>
      <c r="E66" s="11" t="s">
        <v>104</v>
      </c>
      <c r="F66" s="13">
        <v>1374</v>
      </c>
      <c r="G66" s="13">
        <v>0</v>
      </c>
      <c r="H66" s="13">
        <v>0</v>
      </c>
      <c r="I66" s="13">
        <v>1374</v>
      </c>
      <c r="J66" s="13">
        <v>506</v>
      </c>
      <c r="K66" s="13">
        <v>868</v>
      </c>
      <c r="L66" s="13">
        <v>-42</v>
      </c>
      <c r="M66" s="13">
        <v>826</v>
      </c>
    </row>
    <row r="67" spans="1:13" ht="11.25" customHeight="1">
      <c r="A67" s="5" t="s">
        <v>105</v>
      </c>
      <c r="B67" s="5" t="s">
        <v>167</v>
      </c>
      <c r="D67" s="58" t="s">
        <v>107</v>
      </c>
      <c r="E67" s="58"/>
      <c r="F67" s="13">
        <v>10771</v>
      </c>
      <c r="G67" s="13">
        <v>0</v>
      </c>
      <c r="H67" s="13">
        <v>0</v>
      </c>
      <c r="I67" s="13">
        <v>10771</v>
      </c>
      <c r="J67" s="13">
        <v>5706</v>
      </c>
      <c r="K67" s="13">
        <v>5065</v>
      </c>
      <c r="L67" s="13">
        <v>-332</v>
      </c>
      <c r="M67" s="13">
        <v>4733</v>
      </c>
    </row>
    <row r="68" spans="1:13" ht="11.25">
      <c r="A68" s="5"/>
      <c r="B68" s="5"/>
      <c r="D68" s="11"/>
      <c r="E68" s="11"/>
      <c r="F68" s="13"/>
      <c r="G68" s="13"/>
      <c r="H68" s="13"/>
      <c r="I68" s="13"/>
      <c r="J68" s="13"/>
      <c r="K68" s="13"/>
      <c r="L68" s="13"/>
      <c r="M68" s="13"/>
    </row>
    <row r="69" spans="1:13" ht="11.25">
      <c r="A69" s="5">
        <v>36</v>
      </c>
      <c r="B69" s="5" t="s">
        <v>168</v>
      </c>
      <c r="D69" s="58" t="s">
        <v>108</v>
      </c>
      <c r="E69" s="58"/>
      <c r="F69" s="13">
        <v>7796</v>
      </c>
      <c r="G69" s="13">
        <v>0</v>
      </c>
      <c r="H69" s="13">
        <v>0</v>
      </c>
      <c r="I69" s="13">
        <v>7796</v>
      </c>
      <c r="J69" s="13">
        <v>4397</v>
      </c>
      <c r="K69" s="13">
        <v>3399</v>
      </c>
      <c r="L69" s="13">
        <v>-65</v>
      </c>
      <c r="M69" s="13">
        <v>3335</v>
      </c>
    </row>
    <row r="70" spans="1:13" ht="11.25">
      <c r="A70" s="5"/>
      <c r="B70" s="5"/>
      <c r="D70" s="11"/>
      <c r="E70" s="11"/>
      <c r="F70" s="13"/>
      <c r="G70" s="13"/>
      <c r="H70" s="13"/>
      <c r="I70" s="13"/>
      <c r="J70" s="13"/>
      <c r="K70" s="13"/>
      <c r="L70" s="13"/>
      <c r="M70" s="13"/>
    </row>
    <row r="71" spans="1:13" ht="11.25">
      <c r="A71" s="5" t="s">
        <v>111</v>
      </c>
      <c r="B71" s="5" t="s">
        <v>169</v>
      </c>
      <c r="D71" s="58" t="s">
        <v>109</v>
      </c>
      <c r="E71" s="58"/>
      <c r="F71" s="13"/>
      <c r="G71" s="13"/>
      <c r="H71" s="13"/>
      <c r="I71" s="13"/>
      <c r="J71" s="13"/>
      <c r="K71" s="13"/>
      <c r="L71" s="13"/>
      <c r="M71" s="13"/>
    </row>
    <row r="72" spans="1:13" ht="11.25">
      <c r="A72" s="5" t="s">
        <v>170</v>
      </c>
      <c r="B72" s="5" t="s">
        <v>171</v>
      </c>
      <c r="D72" s="11"/>
      <c r="E72" s="11" t="s">
        <v>112</v>
      </c>
      <c r="F72" s="13">
        <v>11133</v>
      </c>
      <c r="G72" s="13">
        <v>0</v>
      </c>
      <c r="H72" s="13">
        <v>0</v>
      </c>
      <c r="I72" s="13">
        <v>11133</v>
      </c>
      <c r="J72" s="13">
        <v>7712</v>
      </c>
      <c r="K72" s="13">
        <v>3421</v>
      </c>
      <c r="L72" s="13">
        <v>-14</v>
      </c>
      <c r="M72" s="13">
        <v>3407</v>
      </c>
    </row>
    <row r="73" spans="1:13" ht="11.25">
      <c r="A73" s="5">
        <v>39</v>
      </c>
      <c r="B73" s="5">
        <v>61</v>
      </c>
      <c r="D73" s="11"/>
      <c r="E73" s="11" t="s">
        <v>113</v>
      </c>
      <c r="F73" s="13">
        <v>6272</v>
      </c>
      <c r="G73" s="13">
        <v>0</v>
      </c>
      <c r="H73" s="13">
        <v>0</v>
      </c>
      <c r="I73" s="13">
        <v>6272</v>
      </c>
      <c r="J73" s="13">
        <v>3895</v>
      </c>
      <c r="K73" s="13">
        <v>2377</v>
      </c>
      <c r="L73" s="13">
        <v>-26</v>
      </c>
      <c r="M73" s="13">
        <v>2351</v>
      </c>
    </row>
    <row r="74" spans="1:13" ht="22.5">
      <c r="A74" s="5">
        <v>40</v>
      </c>
      <c r="B74" s="5" t="s">
        <v>172</v>
      </c>
      <c r="D74" s="11"/>
      <c r="E74" s="11" t="s">
        <v>114</v>
      </c>
      <c r="F74" s="13">
        <v>11997</v>
      </c>
      <c r="G74" s="13">
        <v>0</v>
      </c>
      <c r="H74" s="13">
        <v>0</v>
      </c>
      <c r="I74" s="13">
        <v>11997</v>
      </c>
      <c r="J74" s="13">
        <v>8637</v>
      </c>
      <c r="K74" s="13">
        <v>3361</v>
      </c>
      <c r="L74" s="13">
        <v>-41</v>
      </c>
      <c r="M74" s="13">
        <v>3320</v>
      </c>
    </row>
    <row r="75" spans="1:13" ht="11.25" customHeight="1">
      <c r="A75" s="5" t="s">
        <v>111</v>
      </c>
      <c r="B75" s="5" t="s">
        <v>169</v>
      </c>
      <c r="D75" s="58" t="s">
        <v>110</v>
      </c>
      <c r="E75" s="58"/>
      <c r="F75" s="13">
        <v>29403</v>
      </c>
      <c r="G75" s="13">
        <v>0</v>
      </c>
      <c r="H75" s="13">
        <v>0</v>
      </c>
      <c r="I75" s="13">
        <v>29403</v>
      </c>
      <c r="J75" s="13">
        <v>20244</v>
      </c>
      <c r="K75" s="13">
        <v>9158</v>
      </c>
      <c r="L75" s="13">
        <v>-81</v>
      </c>
      <c r="M75" s="13">
        <v>9078</v>
      </c>
    </row>
    <row r="76" spans="1:13" ht="11.25">
      <c r="A76" s="5"/>
      <c r="B76" s="5"/>
      <c r="D76" s="11"/>
      <c r="E76" s="11"/>
      <c r="F76" s="13"/>
      <c r="G76" s="13"/>
      <c r="H76" s="13"/>
      <c r="I76" s="13"/>
      <c r="J76" s="13"/>
      <c r="K76" s="13"/>
      <c r="L76" s="13"/>
      <c r="M76" s="13"/>
    </row>
    <row r="77" spans="1:13" ht="11.25">
      <c r="A77" s="5" t="s">
        <v>122</v>
      </c>
      <c r="B77" s="5" t="s">
        <v>173</v>
      </c>
      <c r="D77" s="58" t="s">
        <v>115</v>
      </c>
      <c r="E77" s="58"/>
      <c r="F77" s="13"/>
      <c r="G77" s="13"/>
      <c r="H77" s="13"/>
      <c r="I77" s="13"/>
      <c r="J77" s="13"/>
      <c r="K77" s="13"/>
      <c r="L77" s="13"/>
      <c r="M77" s="13"/>
    </row>
    <row r="78" spans="1:13" ht="11.25">
      <c r="A78" s="5" t="s">
        <v>29</v>
      </c>
      <c r="B78" s="5">
        <v>64</v>
      </c>
      <c r="D78" s="11"/>
      <c r="E78" s="11" t="s">
        <v>117</v>
      </c>
      <c r="F78" s="13">
        <v>14754</v>
      </c>
      <c r="G78" s="13">
        <v>0</v>
      </c>
      <c r="H78" s="13">
        <v>0</v>
      </c>
      <c r="I78" s="13">
        <v>14754</v>
      </c>
      <c r="J78" s="13">
        <v>5998</v>
      </c>
      <c r="K78" s="13">
        <v>8755</v>
      </c>
      <c r="L78" s="13">
        <v>-32</v>
      </c>
      <c r="M78" s="13">
        <v>8723</v>
      </c>
    </row>
    <row r="79" spans="1:13" ht="22.5">
      <c r="A79" s="5" t="s">
        <v>120</v>
      </c>
      <c r="B79" s="5">
        <v>65</v>
      </c>
      <c r="D79" s="11"/>
      <c r="E79" s="11" t="s">
        <v>118</v>
      </c>
      <c r="F79" s="13">
        <v>13020</v>
      </c>
      <c r="G79" s="13">
        <v>0</v>
      </c>
      <c r="H79" s="13">
        <v>0</v>
      </c>
      <c r="I79" s="13">
        <v>13020</v>
      </c>
      <c r="J79" s="13">
        <v>9554</v>
      </c>
      <c r="K79" s="13">
        <v>3466</v>
      </c>
      <c r="L79" s="13">
        <v>-28</v>
      </c>
      <c r="M79" s="13">
        <v>3438</v>
      </c>
    </row>
    <row r="80" spans="1:13" ht="11.25">
      <c r="A80" s="5" t="s">
        <v>121</v>
      </c>
      <c r="B80" s="5">
        <v>66</v>
      </c>
      <c r="D80" s="11"/>
      <c r="E80" s="11" t="s">
        <v>119</v>
      </c>
      <c r="F80" s="13">
        <v>9660</v>
      </c>
      <c r="G80" s="13">
        <v>0</v>
      </c>
      <c r="H80" s="13">
        <v>0</v>
      </c>
      <c r="I80" s="13">
        <v>9660</v>
      </c>
      <c r="J80" s="13">
        <v>6994</v>
      </c>
      <c r="K80" s="13">
        <v>2666</v>
      </c>
      <c r="L80" s="13">
        <v>-21</v>
      </c>
      <c r="M80" s="13">
        <v>2645</v>
      </c>
    </row>
    <row r="81" spans="1:13" ht="11.25">
      <c r="A81" s="5" t="s">
        <v>122</v>
      </c>
      <c r="B81" s="5" t="s">
        <v>173</v>
      </c>
      <c r="D81" s="58" t="s">
        <v>116</v>
      </c>
      <c r="E81" s="58"/>
      <c r="F81" s="13">
        <v>37434</v>
      </c>
      <c r="G81" s="13">
        <v>0</v>
      </c>
      <c r="H81" s="13">
        <v>0</v>
      </c>
      <c r="I81" s="13">
        <v>37434</v>
      </c>
      <c r="J81" s="13">
        <v>22547</v>
      </c>
      <c r="K81" s="13">
        <v>14887</v>
      </c>
      <c r="L81" s="13">
        <v>-81</v>
      </c>
      <c r="M81" s="13">
        <v>14806</v>
      </c>
    </row>
    <row r="82" spans="1:13" ht="11.25">
      <c r="A82" s="5"/>
      <c r="B82" s="5"/>
      <c r="D82" s="11"/>
      <c r="E82" s="11"/>
      <c r="F82" s="13"/>
      <c r="G82" s="13"/>
      <c r="H82" s="13"/>
      <c r="I82" s="13"/>
      <c r="J82" s="13"/>
      <c r="K82" s="13"/>
      <c r="L82" s="13"/>
      <c r="M82" s="13"/>
    </row>
    <row r="83" spans="1:13" ht="11.25">
      <c r="A83" s="5">
        <v>44</v>
      </c>
      <c r="B83" s="5">
        <v>68</v>
      </c>
      <c r="D83" s="58" t="s">
        <v>51</v>
      </c>
      <c r="E83" s="58"/>
      <c r="F83" s="13">
        <v>6169</v>
      </c>
      <c r="G83" s="13">
        <v>9455</v>
      </c>
      <c r="H83" s="13">
        <v>0</v>
      </c>
      <c r="I83" s="13">
        <v>15624</v>
      </c>
      <c r="J83" s="13">
        <v>5874</v>
      </c>
      <c r="K83" s="13">
        <v>9749</v>
      </c>
      <c r="L83" s="13">
        <v>-46</v>
      </c>
      <c r="M83" s="13">
        <v>9704</v>
      </c>
    </row>
    <row r="84" spans="1:13" ht="8.25" customHeight="1" thickBot="1">
      <c r="A84" s="17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1"/>
      <c r="M84" s="21"/>
    </row>
    <row r="85" spans="1:6" s="2" customFormat="1" ht="12.75">
      <c r="A85" s="1" t="s">
        <v>193</v>
      </c>
      <c r="B85" s="1"/>
      <c r="F85" s="3"/>
    </row>
    <row r="86" spans="2:13" ht="12.75" customHeight="1" thickBot="1">
      <c r="B86" s="59" t="s"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6" t="s">
        <v>3</v>
      </c>
      <c r="G88" s="6" t="s">
        <v>5</v>
      </c>
      <c r="H88" s="6" t="s">
        <v>35</v>
      </c>
      <c r="I88" s="6" t="s">
        <v>37</v>
      </c>
      <c r="J88" s="6" t="s">
        <v>8</v>
      </c>
      <c r="K88" s="6" t="s">
        <v>38</v>
      </c>
      <c r="L88" s="6" t="s">
        <v>42</v>
      </c>
      <c r="M88" s="6" t="s">
        <v>39</v>
      </c>
    </row>
    <row r="89" spans="1:13" s="7" customFormat="1" ht="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5" t="s">
        <v>92</v>
      </c>
      <c r="B90" s="5" t="s">
        <v>165</v>
      </c>
      <c r="C90" s="10" t="s">
        <v>40</v>
      </c>
      <c r="D90" s="22"/>
      <c r="E90" s="11"/>
      <c r="F90" s="13"/>
      <c r="G90" s="13"/>
      <c r="H90" s="13"/>
      <c r="I90" s="13"/>
      <c r="J90" s="13"/>
      <c r="K90" s="13"/>
      <c r="L90" s="13"/>
      <c r="M90" s="13"/>
    </row>
    <row r="91" spans="1:13" ht="11.25">
      <c r="A91" s="5"/>
      <c r="B91" s="5"/>
      <c r="D91" s="11"/>
      <c r="E91" s="11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5" t="s">
        <v>125</v>
      </c>
      <c r="B92" s="5" t="s">
        <v>174</v>
      </c>
      <c r="D92" s="58" t="s">
        <v>123</v>
      </c>
      <c r="E92" s="58"/>
      <c r="F92" s="13"/>
      <c r="G92" s="13"/>
      <c r="H92" s="13"/>
      <c r="I92" s="13"/>
      <c r="J92" s="13"/>
      <c r="K92" s="13"/>
      <c r="L92" s="13"/>
      <c r="M92" s="13"/>
    </row>
    <row r="93" spans="1:13" ht="22.5">
      <c r="A93" s="5">
        <v>45</v>
      </c>
      <c r="B93" s="5" t="s">
        <v>175</v>
      </c>
      <c r="D93" s="11"/>
      <c r="E93" s="11" t="s">
        <v>126</v>
      </c>
      <c r="F93" s="13">
        <v>8395</v>
      </c>
      <c r="G93" s="13">
        <v>0</v>
      </c>
      <c r="H93" s="13">
        <v>0</v>
      </c>
      <c r="I93" s="13">
        <v>8395</v>
      </c>
      <c r="J93" s="13">
        <v>5102</v>
      </c>
      <c r="K93" s="13">
        <v>3294</v>
      </c>
      <c r="L93" s="13">
        <v>-8</v>
      </c>
      <c r="M93" s="13">
        <v>3285</v>
      </c>
    </row>
    <row r="94" spans="1:13" ht="11.25" customHeight="1">
      <c r="A94" s="5">
        <v>46</v>
      </c>
      <c r="B94" s="5">
        <v>71</v>
      </c>
      <c r="D94" s="11"/>
      <c r="E94" s="11" t="s">
        <v>127</v>
      </c>
      <c r="F94" s="13">
        <v>2728</v>
      </c>
      <c r="G94" s="13">
        <v>0</v>
      </c>
      <c r="H94" s="13">
        <v>0</v>
      </c>
      <c r="I94" s="13">
        <v>2728</v>
      </c>
      <c r="J94" s="13">
        <v>1493</v>
      </c>
      <c r="K94" s="13">
        <v>1235</v>
      </c>
      <c r="L94" s="13">
        <v>-3</v>
      </c>
      <c r="M94" s="13">
        <v>1232</v>
      </c>
    </row>
    <row r="95" spans="1:13" ht="11.25">
      <c r="A95" s="5">
        <v>47</v>
      </c>
      <c r="B95" s="5">
        <v>72</v>
      </c>
      <c r="D95" s="11"/>
      <c r="E95" s="11" t="s">
        <v>128</v>
      </c>
      <c r="F95" s="13">
        <v>420</v>
      </c>
      <c r="G95" s="13">
        <v>0</v>
      </c>
      <c r="H95" s="13">
        <v>166</v>
      </c>
      <c r="I95" s="13">
        <v>586</v>
      </c>
      <c r="J95" s="13">
        <v>770</v>
      </c>
      <c r="K95" s="13">
        <v>-184</v>
      </c>
      <c r="L95" s="13">
        <v>-10</v>
      </c>
      <c r="M95" s="13">
        <v>-194</v>
      </c>
    </row>
    <row r="96" spans="1:13" ht="11.25">
      <c r="A96" s="5">
        <v>48</v>
      </c>
      <c r="B96" s="5">
        <v>73</v>
      </c>
      <c r="D96" s="11"/>
      <c r="E96" s="11" t="s">
        <v>129</v>
      </c>
      <c r="F96" s="13">
        <v>2743</v>
      </c>
      <c r="G96" s="13">
        <v>0</v>
      </c>
      <c r="H96" s="13">
        <v>0</v>
      </c>
      <c r="I96" s="13">
        <v>2743</v>
      </c>
      <c r="J96" s="13">
        <v>1914</v>
      </c>
      <c r="K96" s="13">
        <v>829</v>
      </c>
      <c r="L96" s="13">
        <v>-6</v>
      </c>
      <c r="M96" s="13">
        <v>823</v>
      </c>
    </row>
    <row r="97" spans="1:13" ht="11.25" customHeight="1">
      <c r="A97" s="5">
        <v>49</v>
      </c>
      <c r="B97" s="5" t="s">
        <v>176</v>
      </c>
      <c r="D97" s="11"/>
      <c r="E97" s="11" t="s">
        <v>130</v>
      </c>
      <c r="F97" s="13">
        <v>2082</v>
      </c>
      <c r="G97" s="13">
        <v>0</v>
      </c>
      <c r="H97" s="13">
        <v>0</v>
      </c>
      <c r="I97" s="13">
        <v>2082</v>
      </c>
      <c r="J97" s="13">
        <v>1106</v>
      </c>
      <c r="K97" s="13">
        <v>976</v>
      </c>
      <c r="L97" s="13">
        <v>-4</v>
      </c>
      <c r="M97" s="13">
        <v>971</v>
      </c>
    </row>
    <row r="98" spans="1:13" ht="11.25">
      <c r="A98" s="5">
        <v>50</v>
      </c>
      <c r="B98" s="5">
        <v>77</v>
      </c>
      <c r="D98" s="11"/>
      <c r="E98" s="11" t="s">
        <v>131</v>
      </c>
      <c r="F98" s="13">
        <v>4920</v>
      </c>
      <c r="G98" s="13">
        <v>0</v>
      </c>
      <c r="H98" s="13">
        <v>0</v>
      </c>
      <c r="I98" s="13">
        <v>4920</v>
      </c>
      <c r="J98" s="13">
        <v>1757</v>
      </c>
      <c r="K98" s="13">
        <v>3163</v>
      </c>
      <c r="L98" s="13">
        <v>-15</v>
      </c>
      <c r="M98" s="13">
        <v>3148</v>
      </c>
    </row>
    <row r="99" spans="1:13" ht="11.25">
      <c r="A99" s="5">
        <v>51</v>
      </c>
      <c r="B99" s="5">
        <v>78</v>
      </c>
      <c r="D99" s="11"/>
      <c r="E99" s="11" t="s">
        <v>132</v>
      </c>
      <c r="F99" s="13">
        <v>1279</v>
      </c>
      <c r="G99" s="13">
        <v>0</v>
      </c>
      <c r="H99" s="13">
        <v>0</v>
      </c>
      <c r="I99" s="13">
        <v>1279</v>
      </c>
      <c r="J99" s="13">
        <v>722</v>
      </c>
      <c r="K99" s="13">
        <v>557</v>
      </c>
      <c r="L99" s="13">
        <v>-4</v>
      </c>
      <c r="M99" s="13">
        <v>553</v>
      </c>
    </row>
    <row r="100" spans="1:13" ht="22.5">
      <c r="A100" s="5">
        <v>52</v>
      </c>
      <c r="B100" s="5">
        <v>79</v>
      </c>
      <c r="D100" s="11"/>
      <c r="E100" s="11" t="s">
        <v>133</v>
      </c>
      <c r="F100" s="13">
        <v>2530</v>
      </c>
      <c r="G100" s="13">
        <v>0</v>
      </c>
      <c r="H100" s="13">
        <v>0</v>
      </c>
      <c r="I100" s="13">
        <v>2530</v>
      </c>
      <c r="J100" s="13">
        <v>2000</v>
      </c>
      <c r="K100" s="13">
        <v>530</v>
      </c>
      <c r="L100" s="13">
        <v>-8</v>
      </c>
      <c r="M100" s="13">
        <v>522</v>
      </c>
    </row>
    <row r="101" spans="1:13" ht="33.75">
      <c r="A101" s="5">
        <v>53</v>
      </c>
      <c r="B101" s="5" t="s">
        <v>177</v>
      </c>
      <c r="D101" s="11"/>
      <c r="E101" s="11" t="s">
        <v>134</v>
      </c>
      <c r="F101" s="13">
        <v>1634</v>
      </c>
      <c r="G101" s="13">
        <v>0</v>
      </c>
      <c r="H101" s="13">
        <v>36</v>
      </c>
      <c r="I101" s="13">
        <v>1670</v>
      </c>
      <c r="J101" s="13">
        <v>688</v>
      </c>
      <c r="K101" s="13">
        <v>982</v>
      </c>
      <c r="L101" s="13">
        <v>-5</v>
      </c>
      <c r="M101" s="13">
        <v>977</v>
      </c>
    </row>
    <row r="102" spans="1:13" ht="22.5" customHeight="1">
      <c r="A102" s="5" t="s">
        <v>125</v>
      </c>
      <c r="B102" s="5" t="s">
        <v>174</v>
      </c>
      <c r="D102" s="58" t="s">
        <v>124</v>
      </c>
      <c r="E102" s="58"/>
      <c r="F102" s="13">
        <v>26731</v>
      </c>
      <c r="G102" s="13">
        <v>0</v>
      </c>
      <c r="H102" s="13">
        <v>202</v>
      </c>
      <c r="I102" s="13">
        <v>26933</v>
      </c>
      <c r="J102" s="13">
        <v>15552</v>
      </c>
      <c r="K102" s="13">
        <v>11381</v>
      </c>
      <c r="L102" s="13">
        <v>-63</v>
      </c>
      <c r="M102" s="13">
        <v>11318</v>
      </c>
    </row>
    <row r="103" spans="1:13" ht="11.25">
      <c r="A103" s="5"/>
      <c r="B103" s="5"/>
      <c r="D103" s="11"/>
      <c r="E103" s="11"/>
      <c r="F103" s="13"/>
      <c r="G103" s="13"/>
      <c r="H103" s="13"/>
      <c r="I103" s="13"/>
      <c r="J103" s="13"/>
      <c r="K103" s="13"/>
      <c r="L103" s="13"/>
      <c r="M103" s="13"/>
    </row>
    <row r="104" spans="1:13" ht="11.25">
      <c r="A104" s="5">
        <v>54</v>
      </c>
      <c r="B104" s="5">
        <v>84</v>
      </c>
      <c r="D104" s="58" t="s">
        <v>49</v>
      </c>
      <c r="E104" s="58"/>
      <c r="F104" s="13">
        <v>0</v>
      </c>
      <c r="G104" s="13">
        <v>0</v>
      </c>
      <c r="H104" s="13">
        <v>8282</v>
      </c>
      <c r="I104" s="13">
        <v>8282</v>
      </c>
      <c r="J104" s="13">
        <v>1776</v>
      </c>
      <c r="K104" s="13">
        <v>6506</v>
      </c>
      <c r="L104" s="13">
        <v>-10</v>
      </c>
      <c r="M104" s="13">
        <v>6496</v>
      </c>
    </row>
    <row r="105" spans="1:13" ht="11.25">
      <c r="A105" s="5"/>
      <c r="B105" s="5"/>
      <c r="D105" s="11"/>
      <c r="E105" s="11"/>
      <c r="F105" s="13"/>
      <c r="G105" s="13"/>
      <c r="H105" s="13"/>
      <c r="I105" s="13"/>
      <c r="J105" s="13"/>
      <c r="K105" s="13"/>
      <c r="L105" s="13"/>
      <c r="M105" s="13"/>
    </row>
    <row r="106" spans="1:13" ht="11.25">
      <c r="A106" s="5">
        <v>55</v>
      </c>
      <c r="B106" s="5">
        <v>85</v>
      </c>
      <c r="D106" s="58" t="s">
        <v>50</v>
      </c>
      <c r="E106" s="58"/>
      <c r="F106" s="13">
        <v>585</v>
      </c>
      <c r="G106" s="13">
        <v>0</v>
      </c>
      <c r="H106" s="13">
        <v>7487</v>
      </c>
      <c r="I106" s="13">
        <v>8072</v>
      </c>
      <c r="J106" s="13">
        <v>2051</v>
      </c>
      <c r="K106" s="13">
        <v>6021</v>
      </c>
      <c r="L106" s="13">
        <v>-9</v>
      </c>
      <c r="M106" s="13">
        <v>6012</v>
      </c>
    </row>
    <row r="107" spans="1:13" ht="11.25">
      <c r="A107" s="5"/>
      <c r="B107" s="5"/>
      <c r="D107" s="11"/>
      <c r="E107" s="11"/>
      <c r="F107" s="13"/>
      <c r="G107" s="13"/>
      <c r="H107" s="13"/>
      <c r="I107" s="13"/>
      <c r="J107" s="13"/>
      <c r="K107" s="13"/>
      <c r="L107" s="13"/>
      <c r="M107" s="13"/>
    </row>
    <row r="108" spans="1:13" ht="11.25">
      <c r="A108" s="5" t="s">
        <v>135</v>
      </c>
      <c r="B108" s="5" t="s">
        <v>178</v>
      </c>
      <c r="D108" s="58" t="s">
        <v>136</v>
      </c>
      <c r="E108" s="58"/>
      <c r="F108" s="13">
        <v>5182</v>
      </c>
      <c r="G108" s="13">
        <v>0</v>
      </c>
      <c r="H108" s="13">
        <v>10409</v>
      </c>
      <c r="I108" s="13">
        <v>15592</v>
      </c>
      <c r="J108" s="13">
        <v>6141</v>
      </c>
      <c r="K108" s="13">
        <v>9451</v>
      </c>
      <c r="L108" s="13">
        <v>-10</v>
      </c>
      <c r="M108" s="13">
        <v>9441</v>
      </c>
    </row>
    <row r="109" spans="1:13" ht="11.25">
      <c r="A109" s="5"/>
      <c r="B109" s="5"/>
      <c r="D109" s="11"/>
      <c r="E109" s="11"/>
      <c r="F109" s="13"/>
      <c r="G109" s="13"/>
      <c r="H109" s="13"/>
      <c r="I109" s="13"/>
      <c r="J109" s="13"/>
      <c r="K109" s="13"/>
      <c r="L109" s="13"/>
      <c r="M109" s="13"/>
    </row>
    <row r="110" spans="1:13" ht="11.25">
      <c r="A110" s="5" t="s">
        <v>139</v>
      </c>
      <c r="B110" s="5" t="s">
        <v>179</v>
      </c>
      <c r="D110" s="58" t="s">
        <v>137</v>
      </c>
      <c r="E110" s="58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5">
        <v>58</v>
      </c>
      <c r="B111" s="5" t="s">
        <v>180</v>
      </c>
      <c r="D111" s="11"/>
      <c r="E111" s="11" t="s">
        <v>140</v>
      </c>
      <c r="F111" s="13">
        <v>1712</v>
      </c>
      <c r="G111" s="13">
        <v>0</v>
      </c>
      <c r="H111" s="13">
        <v>303</v>
      </c>
      <c r="I111" s="13">
        <v>2015</v>
      </c>
      <c r="J111" s="13">
        <v>802</v>
      </c>
      <c r="K111" s="13">
        <v>1214</v>
      </c>
      <c r="L111" s="13">
        <v>-17</v>
      </c>
      <c r="M111" s="13">
        <v>1197</v>
      </c>
    </row>
    <row r="112" spans="1:13" ht="11.25">
      <c r="A112" s="5">
        <v>59</v>
      </c>
      <c r="B112" s="5">
        <v>93</v>
      </c>
      <c r="D112" s="11"/>
      <c r="E112" s="11" t="s">
        <v>141</v>
      </c>
      <c r="F112" s="13">
        <v>1718</v>
      </c>
      <c r="G112" s="13">
        <v>0</v>
      </c>
      <c r="H112" s="13">
        <v>40</v>
      </c>
      <c r="I112" s="13">
        <v>1758</v>
      </c>
      <c r="J112" s="13">
        <v>887</v>
      </c>
      <c r="K112" s="13">
        <v>870</v>
      </c>
      <c r="L112" s="13">
        <v>-15</v>
      </c>
      <c r="M112" s="13">
        <v>856</v>
      </c>
    </row>
    <row r="113" spans="1:13" ht="11.25">
      <c r="A113" s="5">
        <v>60</v>
      </c>
      <c r="B113" s="5">
        <v>94</v>
      </c>
      <c r="D113" s="11"/>
      <c r="E113" s="11" t="s">
        <v>142</v>
      </c>
      <c r="F113" s="13">
        <v>381</v>
      </c>
      <c r="G113" s="13">
        <v>0</v>
      </c>
      <c r="H113" s="13">
        <v>552</v>
      </c>
      <c r="I113" s="13">
        <v>934</v>
      </c>
      <c r="J113" s="13">
        <v>523</v>
      </c>
      <c r="K113" s="13">
        <v>410</v>
      </c>
      <c r="L113" s="13">
        <v>21</v>
      </c>
      <c r="M113" s="13">
        <v>431</v>
      </c>
    </row>
    <row r="114" spans="1:13" ht="11.25">
      <c r="A114" s="5">
        <v>61</v>
      </c>
      <c r="B114" s="5">
        <v>95</v>
      </c>
      <c r="D114" s="11"/>
      <c r="E114" s="11" t="s">
        <v>143</v>
      </c>
      <c r="F114" s="13">
        <v>272</v>
      </c>
      <c r="G114" s="13">
        <v>0</v>
      </c>
      <c r="H114" s="13">
        <v>0</v>
      </c>
      <c r="I114" s="13">
        <v>272</v>
      </c>
      <c r="J114" s="13">
        <v>163</v>
      </c>
      <c r="K114" s="13">
        <v>109</v>
      </c>
      <c r="L114" s="13">
        <v>6</v>
      </c>
      <c r="M114" s="13">
        <v>115</v>
      </c>
    </row>
    <row r="115" spans="1:13" ht="11.25">
      <c r="A115" s="5">
        <v>62</v>
      </c>
      <c r="B115" s="5">
        <v>96</v>
      </c>
      <c r="D115" s="11"/>
      <c r="E115" s="11" t="s">
        <v>144</v>
      </c>
      <c r="F115" s="13">
        <v>849</v>
      </c>
      <c r="G115" s="13">
        <v>0</v>
      </c>
      <c r="H115" s="13">
        <v>0</v>
      </c>
      <c r="I115" s="13">
        <v>849</v>
      </c>
      <c r="J115" s="13">
        <v>416</v>
      </c>
      <c r="K115" s="13">
        <v>433</v>
      </c>
      <c r="L115" s="13">
        <v>19</v>
      </c>
      <c r="M115" s="13">
        <v>452</v>
      </c>
    </row>
    <row r="116" spans="1:13" ht="33.75">
      <c r="A116" s="5">
        <v>63</v>
      </c>
      <c r="B116" s="5" t="s">
        <v>181</v>
      </c>
      <c r="D116" s="11"/>
      <c r="E116" s="11" t="s">
        <v>145</v>
      </c>
      <c r="F116" s="13">
        <v>488</v>
      </c>
      <c r="G116" s="13">
        <v>0</v>
      </c>
      <c r="H116" s="13">
        <v>0</v>
      </c>
      <c r="I116" s="13">
        <v>488</v>
      </c>
      <c r="J116" s="13">
        <v>330</v>
      </c>
      <c r="K116" s="13">
        <v>158</v>
      </c>
      <c r="L116" s="13">
        <v>-6</v>
      </c>
      <c r="M116" s="13">
        <v>153</v>
      </c>
    </row>
    <row r="117" spans="1:13" ht="11.25">
      <c r="A117" s="5">
        <v>64</v>
      </c>
      <c r="B117" s="5">
        <v>99</v>
      </c>
      <c r="D117" s="11"/>
      <c r="E117" s="11" t="s">
        <v>146</v>
      </c>
      <c r="F117" s="13">
        <v>5</v>
      </c>
      <c r="G117" s="13">
        <v>0</v>
      </c>
      <c r="H117" s="13">
        <v>0</v>
      </c>
      <c r="I117" s="13">
        <v>5</v>
      </c>
      <c r="J117" s="13">
        <v>3</v>
      </c>
      <c r="K117" s="13">
        <v>1</v>
      </c>
      <c r="L117" s="13">
        <v>0</v>
      </c>
      <c r="M117" s="13">
        <v>1</v>
      </c>
    </row>
    <row r="118" spans="1:13" ht="11.25" customHeight="1">
      <c r="A118" s="5" t="s">
        <v>139</v>
      </c>
      <c r="B118" s="5" t="s">
        <v>179</v>
      </c>
      <c r="D118" s="58" t="s">
        <v>138</v>
      </c>
      <c r="E118" s="58"/>
      <c r="F118" s="13">
        <v>5426</v>
      </c>
      <c r="G118" s="13">
        <v>0</v>
      </c>
      <c r="H118" s="13">
        <v>895</v>
      </c>
      <c r="I118" s="13">
        <v>6320</v>
      </c>
      <c r="J118" s="13">
        <v>3125</v>
      </c>
      <c r="K118" s="13">
        <v>3196</v>
      </c>
      <c r="L118" s="13">
        <v>9</v>
      </c>
      <c r="M118" s="13">
        <v>3204</v>
      </c>
    </row>
    <row r="119" spans="1:13" ht="12.75">
      <c r="A119" s="5" t="s">
        <v>92</v>
      </c>
      <c r="B119" s="5" t="s">
        <v>165</v>
      </c>
      <c r="C119" s="4" t="s">
        <v>33</v>
      </c>
      <c r="D119" s="22"/>
      <c r="E119" s="11"/>
      <c r="F119" s="13">
        <v>154880</v>
      </c>
      <c r="G119" s="13">
        <v>9455</v>
      </c>
      <c r="H119" s="13">
        <v>27274</v>
      </c>
      <c r="I119" s="13">
        <v>191610</v>
      </c>
      <c r="J119" s="13">
        <v>97581</v>
      </c>
      <c r="K119" s="13">
        <v>94029</v>
      </c>
      <c r="L119" s="13">
        <v>-822</v>
      </c>
      <c r="M119" s="13">
        <v>93207</v>
      </c>
    </row>
    <row r="120" spans="1:13" ht="12.75">
      <c r="A120" s="5"/>
      <c r="B120" s="5"/>
      <c r="F120" s="13"/>
      <c r="G120" s="13"/>
      <c r="H120" s="13"/>
      <c r="I120" s="13"/>
      <c r="J120" s="13"/>
      <c r="K120" s="13"/>
      <c r="L120" s="13"/>
      <c r="M120" s="13"/>
    </row>
    <row r="121" spans="1:13" ht="11.25">
      <c r="A121" s="9" t="s">
        <v>93</v>
      </c>
      <c r="B121" s="9" t="s">
        <v>182</v>
      </c>
      <c r="C121" s="10" t="s">
        <v>48</v>
      </c>
      <c r="D121" s="4"/>
      <c r="F121" s="13">
        <v>299387</v>
      </c>
      <c r="G121" s="13">
        <v>10266</v>
      </c>
      <c r="H121" s="13">
        <v>29361</v>
      </c>
      <c r="I121" s="13">
        <v>339013</v>
      </c>
      <c r="J121" s="13">
        <v>196527</v>
      </c>
      <c r="K121" s="13">
        <v>142486</v>
      </c>
      <c r="L121" s="13">
        <v>284</v>
      </c>
      <c r="M121" s="13">
        <v>142771</v>
      </c>
    </row>
    <row r="122" spans="1:13" ht="8.25" customHeight="1" thickBot="1">
      <c r="A122" s="17"/>
      <c r="B122" s="17"/>
      <c r="C122" s="18"/>
      <c r="D122" s="19"/>
      <c r="E122" s="20"/>
      <c r="F122" s="21"/>
      <c r="G122" s="21"/>
      <c r="H122" s="21"/>
      <c r="I122" s="21"/>
      <c r="J122" s="21"/>
      <c r="K122" s="21"/>
      <c r="L122" s="21"/>
      <c r="M122" s="21"/>
    </row>
  </sheetData>
  <sheetProtection/>
  <mergeCells count="34">
    <mergeCell ref="D118:E118"/>
    <mergeCell ref="D92:E92"/>
    <mergeCell ref="D102:E102"/>
    <mergeCell ref="D104:E104"/>
    <mergeCell ref="D106:E106"/>
    <mergeCell ref="D108:E108"/>
    <mergeCell ref="D110:E110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35:E35"/>
    <mergeCell ref="D39:E39"/>
    <mergeCell ref="D42:E42"/>
    <mergeCell ref="B47:M47"/>
    <mergeCell ref="A48:A49"/>
    <mergeCell ref="B48:C49"/>
    <mergeCell ref="D48:E49"/>
    <mergeCell ref="D16:E16"/>
    <mergeCell ref="B2:M2"/>
    <mergeCell ref="A3:A4"/>
    <mergeCell ref="B3:C4"/>
    <mergeCell ref="D3:E4"/>
    <mergeCell ref="D14:E1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4" bestFit="1" customWidth="1"/>
    <col min="3" max="3" width="2.7109375" style="4" customWidth="1"/>
    <col min="4" max="4" width="2.7109375" style="2" customWidth="1"/>
    <col min="5" max="5" width="47.7109375" style="4" customWidth="1"/>
    <col min="6" max="8" width="9.00390625" style="4" customWidth="1"/>
    <col min="9" max="9" width="9.140625" style="4" customWidth="1"/>
    <col min="10" max="10" width="9.57421875" style="4" customWidth="1"/>
    <col min="11" max="16384" width="9.140625" style="4" customWidth="1"/>
  </cols>
  <sheetData>
    <row r="1" spans="1:6" s="2" customFormat="1" ht="12.75">
      <c r="A1" s="1" t="s">
        <v>194</v>
      </c>
      <c r="B1" s="1"/>
      <c r="F1" s="3"/>
    </row>
    <row r="2" spans="2:13" ht="12.75" customHeight="1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6" t="s">
        <v>3</v>
      </c>
      <c r="G4" s="6" t="s">
        <v>5</v>
      </c>
      <c r="H4" s="6" t="s">
        <v>35</v>
      </c>
      <c r="I4" s="6" t="s">
        <v>37</v>
      </c>
      <c r="J4" s="6" t="s">
        <v>8</v>
      </c>
      <c r="K4" s="6" t="s">
        <v>38</v>
      </c>
      <c r="L4" s="6" t="s">
        <v>42</v>
      </c>
      <c r="M4" s="6" t="s">
        <v>39</v>
      </c>
    </row>
    <row r="5" spans="1:1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1.25">
      <c r="A6" s="9" t="s">
        <v>52</v>
      </c>
      <c r="B6" s="9" t="s">
        <v>52</v>
      </c>
      <c r="C6" s="10" t="s">
        <v>53</v>
      </c>
      <c r="D6" s="11"/>
      <c r="E6" s="11"/>
    </row>
    <row r="7" spans="1:13" ht="11.25">
      <c r="A7" s="9" t="s">
        <v>9</v>
      </c>
      <c r="B7" s="9" t="s">
        <v>9</v>
      </c>
      <c r="D7" s="11"/>
      <c r="E7" s="12" t="s">
        <v>56</v>
      </c>
      <c r="F7" s="13">
        <v>4488</v>
      </c>
      <c r="G7" s="13">
        <v>863</v>
      </c>
      <c r="H7" s="13">
        <v>0</v>
      </c>
      <c r="I7" s="13">
        <v>5351</v>
      </c>
      <c r="J7" s="13">
        <v>4015</v>
      </c>
      <c r="K7" s="13">
        <v>1336</v>
      </c>
      <c r="L7" s="13">
        <v>1831</v>
      </c>
      <c r="M7" s="13">
        <v>3167</v>
      </c>
    </row>
    <row r="8" spans="1:13" ht="11.25">
      <c r="A8" s="9" t="s">
        <v>10</v>
      </c>
      <c r="B8" s="9" t="s">
        <v>10</v>
      </c>
      <c r="D8" s="11"/>
      <c r="E8" s="12" t="s">
        <v>57</v>
      </c>
      <c r="F8" s="13">
        <v>531</v>
      </c>
      <c r="G8" s="13">
        <v>0</v>
      </c>
      <c r="H8" s="13">
        <v>0</v>
      </c>
      <c r="I8" s="13">
        <v>531</v>
      </c>
      <c r="J8" s="13">
        <v>311</v>
      </c>
      <c r="K8" s="13">
        <v>220</v>
      </c>
      <c r="L8" s="13">
        <v>-6</v>
      </c>
      <c r="M8" s="13">
        <v>214</v>
      </c>
    </row>
    <row r="9" spans="1:13" ht="11.25">
      <c r="A9" s="9" t="s">
        <v>55</v>
      </c>
      <c r="B9" s="9" t="s">
        <v>55</v>
      </c>
      <c r="D9" s="11"/>
      <c r="E9" s="12" t="s">
        <v>58</v>
      </c>
      <c r="F9" s="13">
        <v>333</v>
      </c>
      <c r="G9" s="13">
        <v>0</v>
      </c>
      <c r="H9" s="13">
        <v>0</v>
      </c>
      <c r="I9" s="13">
        <v>333</v>
      </c>
      <c r="J9" s="13">
        <v>227</v>
      </c>
      <c r="K9" s="13">
        <v>106</v>
      </c>
      <c r="L9" s="13">
        <v>-4</v>
      </c>
      <c r="M9" s="13">
        <v>102</v>
      </c>
    </row>
    <row r="10" spans="1:13" ht="11.25" customHeight="1">
      <c r="A10" s="9" t="s">
        <v>52</v>
      </c>
      <c r="B10" s="9" t="s">
        <v>52</v>
      </c>
      <c r="C10" s="4" t="s">
        <v>54</v>
      </c>
      <c r="D10" s="11"/>
      <c r="E10" s="11"/>
      <c r="F10" s="13">
        <v>5352</v>
      </c>
      <c r="G10" s="13">
        <v>863</v>
      </c>
      <c r="H10" s="13">
        <v>0</v>
      </c>
      <c r="I10" s="13">
        <v>6214</v>
      </c>
      <c r="J10" s="13">
        <v>4553</v>
      </c>
      <c r="K10" s="13">
        <v>1662</v>
      </c>
      <c r="L10" s="13">
        <v>1822</v>
      </c>
      <c r="M10" s="13">
        <v>3484</v>
      </c>
    </row>
    <row r="11" spans="1:13" ht="11.25">
      <c r="A11" s="5"/>
      <c r="B11" s="5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1.25">
      <c r="A12" s="9" t="s">
        <v>88</v>
      </c>
      <c r="B12" s="9" t="s">
        <v>150</v>
      </c>
      <c r="C12" s="10" t="s">
        <v>46</v>
      </c>
      <c r="D12" s="11"/>
      <c r="E12" s="11"/>
      <c r="F12" s="13"/>
      <c r="G12" s="13"/>
      <c r="H12" s="13"/>
      <c r="I12" s="13"/>
      <c r="J12" s="13"/>
      <c r="K12" s="13"/>
      <c r="L12" s="13"/>
      <c r="M12" s="13"/>
    </row>
    <row r="13" spans="1:13" ht="11.25">
      <c r="A13" s="5"/>
      <c r="B13" s="5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1.25">
      <c r="A14" s="9" t="s">
        <v>59</v>
      </c>
      <c r="B14" s="9" t="s">
        <v>151</v>
      </c>
      <c r="D14" s="58" t="s">
        <v>31</v>
      </c>
      <c r="E14" s="58"/>
      <c r="F14" s="13">
        <v>1993</v>
      </c>
      <c r="G14" s="13">
        <v>0</v>
      </c>
      <c r="H14" s="13">
        <v>0</v>
      </c>
      <c r="I14" s="13">
        <v>1993</v>
      </c>
      <c r="J14" s="13">
        <v>1062</v>
      </c>
      <c r="K14" s="13">
        <v>931</v>
      </c>
      <c r="L14" s="13">
        <v>-18</v>
      </c>
      <c r="M14" s="13">
        <v>913</v>
      </c>
    </row>
    <row r="15" spans="1:13" ht="11.25">
      <c r="A15" s="9"/>
      <c r="B15" s="9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1.25">
      <c r="A16" s="9" t="s">
        <v>60</v>
      </c>
      <c r="B16" s="9" t="s">
        <v>152</v>
      </c>
      <c r="D16" s="58" t="s">
        <v>44</v>
      </c>
      <c r="E16" s="58"/>
      <c r="F16" s="13"/>
      <c r="G16" s="13"/>
      <c r="H16" s="13"/>
      <c r="I16" s="13"/>
      <c r="J16" s="13"/>
      <c r="K16" s="13"/>
      <c r="L16" s="13"/>
      <c r="M16" s="13"/>
    </row>
    <row r="17" spans="1:13" ht="11.25">
      <c r="A17" s="9" t="s">
        <v>11</v>
      </c>
      <c r="B17" s="9" t="s">
        <v>153</v>
      </c>
      <c r="D17" s="11"/>
      <c r="E17" s="12" t="s">
        <v>67</v>
      </c>
      <c r="F17" s="13">
        <v>20641</v>
      </c>
      <c r="G17" s="13">
        <v>0</v>
      </c>
      <c r="H17" s="13">
        <v>0</v>
      </c>
      <c r="I17" s="13">
        <v>20641</v>
      </c>
      <c r="J17" s="13">
        <v>14527</v>
      </c>
      <c r="K17" s="13">
        <v>6114</v>
      </c>
      <c r="L17" s="13">
        <v>-73</v>
      </c>
      <c r="M17" s="13">
        <v>6041</v>
      </c>
    </row>
    <row r="18" spans="1:13" ht="11.25">
      <c r="A18" s="9" t="s">
        <v>61</v>
      </c>
      <c r="B18" s="9" t="s">
        <v>154</v>
      </c>
      <c r="D18" s="11"/>
      <c r="E18" s="12" t="s">
        <v>68</v>
      </c>
      <c r="F18" s="13">
        <v>605</v>
      </c>
      <c r="G18" s="13">
        <v>0</v>
      </c>
      <c r="H18" s="13">
        <v>0</v>
      </c>
      <c r="I18" s="13">
        <v>605</v>
      </c>
      <c r="J18" s="13">
        <v>368</v>
      </c>
      <c r="K18" s="13">
        <v>237</v>
      </c>
      <c r="L18" s="13">
        <v>-16</v>
      </c>
      <c r="M18" s="13">
        <v>221</v>
      </c>
    </row>
    <row r="19" spans="1:13" ht="22.5">
      <c r="A19" s="9" t="s">
        <v>62</v>
      </c>
      <c r="B19" s="9" t="s">
        <v>14</v>
      </c>
      <c r="D19" s="11"/>
      <c r="E19" s="12" t="s">
        <v>69</v>
      </c>
      <c r="F19" s="13">
        <v>1533</v>
      </c>
      <c r="G19" s="13">
        <v>0</v>
      </c>
      <c r="H19" s="13">
        <v>0</v>
      </c>
      <c r="I19" s="13">
        <v>1533</v>
      </c>
      <c r="J19" s="13">
        <v>1070</v>
      </c>
      <c r="K19" s="13">
        <v>463</v>
      </c>
      <c r="L19" s="13">
        <v>-4</v>
      </c>
      <c r="M19" s="13">
        <v>459</v>
      </c>
    </row>
    <row r="20" spans="1:13" ht="11.25">
      <c r="A20" s="14" t="s">
        <v>63</v>
      </c>
      <c r="B20" s="14" t="s">
        <v>15</v>
      </c>
      <c r="D20" s="11"/>
      <c r="E20" s="12" t="s">
        <v>70</v>
      </c>
      <c r="F20" s="13">
        <v>781</v>
      </c>
      <c r="G20" s="13">
        <v>0</v>
      </c>
      <c r="H20" s="13">
        <v>0</v>
      </c>
      <c r="I20" s="13">
        <v>781</v>
      </c>
      <c r="J20" s="13">
        <v>568</v>
      </c>
      <c r="K20" s="13">
        <v>213</v>
      </c>
      <c r="L20" s="13">
        <v>-2</v>
      </c>
      <c r="M20" s="13">
        <v>211</v>
      </c>
    </row>
    <row r="21" spans="1:13" ht="11.25">
      <c r="A21" s="9" t="s">
        <v>64</v>
      </c>
      <c r="B21" s="9" t="s">
        <v>16</v>
      </c>
      <c r="D21" s="11"/>
      <c r="E21" s="12" t="s">
        <v>71</v>
      </c>
      <c r="F21" s="13">
        <v>2132</v>
      </c>
      <c r="G21" s="13">
        <v>0</v>
      </c>
      <c r="H21" s="13">
        <v>0</v>
      </c>
      <c r="I21" s="13">
        <v>2132</v>
      </c>
      <c r="J21" s="13">
        <v>1584</v>
      </c>
      <c r="K21" s="13">
        <v>549</v>
      </c>
      <c r="L21" s="13">
        <v>-6</v>
      </c>
      <c r="M21" s="13">
        <v>543</v>
      </c>
    </row>
    <row r="22" spans="1:13" ht="11.25" customHeight="1">
      <c r="A22" s="9" t="s">
        <v>155</v>
      </c>
      <c r="B22" s="9" t="s">
        <v>156</v>
      </c>
      <c r="D22" s="11"/>
      <c r="E22" s="12" t="s">
        <v>72</v>
      </c>
      <c r="F22" s="13">
        <v>5570</v>
      </c>
      <c r="G22" s="13">
        <v>0</v>
      </c>
      <c r="H22" s="13">
        <v>0</v>
      </c>
      <c r="I22" s="13">
        <v>5570</v>
      </c>
      <c r="J22" s="13">
        <v>3693</v>
      </c>
      <c r="K22" s="13">
        <v>1877</v>
      </c>
      <c r="L22" s="13">
        <v>-10</v>
      </c>
      <c r="M22" s="13">
        <v>1867</v>
      </c>
    </row>
    <row r="23" spans="1:13" ht="11.25">
      <c r="A23" s="9" t="s">
        <v>65</v>
      </c>
      <c r="B23" s="9" t="s">
        <v>19</v>
      </c>
      <c r="D23" s="11"/>
      <c r="E23" s="12" t="s">
        <v>73</v>
      </c>
      <c r="F23" s="13">
        <v>24782</v>
      </c>
      <c r="G23" s="13">
        <v>0</v>
      </c>
      <c r="H23" s="13">
        <v>0</v>
      </c>
      <c r="I23" s="13">
        <v>24782</v>
      </c>
      <c r="J23" s="13">
        <v>15866</v>
      </c>
      <c r="K23" s="13">
        <v>8917</v>
      </c>
      <c r="L23" s="13">
        <v>-51</v>
      </c>
      <c r="M23" s="13">
        <v>8866</v>
      </c>
    </row>
    <row r="24" spans="1:13" ht="11.25">
      <c r="A24" s="9" t="s">
        <v>66</v>
      </c>
      <c r="B24" s="9" t="s">
        <v>20</v>
      </c>
      <c r="D24" s="11"/>
      <c r="E24" s="12" t="s">
        <v>74</v>
      </c>
      <c r="F24" s="13">
        <v>1683</v>
      </c>
      <c r="G24" s="13">
        <v>0</v>
      </c>
      <c r="H24" s="13">
        <v>0</v>
      </c>
      <c r="I24" s="13">
        <v>1683</v>
      </c>
      <c r="J24" s="13">
        <v>1063</v>
      </c>
      <c r="K24" s="13">
        <v>620</v>
      </c>
      <c r="L24" s="13">
        <v>-11</v>
      </c>
      <c r="M24" s="13">
        <v>609</v>
      </c>
    </row>
    <row r="25" spans="1:13" ht="11.25">
      <c r="A25" s="9" t="s">
        <v>12</v>
      </c>
      <c r="B25" s="9" t="s">
        <v>87</v>
      </c>
      <c r="D25" s="11"/>
      <c r="E25" s="12" t="s">
        <v>75</v>
      </c>
      <c r="F25" s="13">
        <v>3072</v>
      </c>
      <c r="G25" s="13">
        <v>0</v>
      </c>
      <c r="H25" s="13">
        <v>0</v>
      </c>
      <c r="I25" s="13">
        <v>3072</v>
      </c>
      <c r="J25" s="13">
        <v>1873</v>
      </c>
      <c r="K25" s="13">
        <v>1199</v>
      </c>
      <c r="L25" s="13">
        <v>-20</v>
      </c>
      <c r="M25" s="13">
        <v>1179</v>
      </c>
    </row>
    <row r="26" spans="1:13" ht="11.25">
      <c r="A26" s="9" t="s">
        <v>13</v>
      </c>
      <c r="B26" s="9" t="s">
        <v>21</v>
      </c>
      <c r="D26" s="11"/>
      <c r="E26" s="12" t="s">
        <v>76</v>
      </c>
      <c r="F26" s="13">
        <v>583</v>
      </c>
      <c r="G26" s="13">
        <v>0</v>
      </c>
      <c r="H26" s="13">
        <v>0</v>
      </c>
      <c r="I26" s="13">
        <v>583</v>
      </c>
      <c r="J26" s="13">
        <v>406</v>
      </c>
      <c r="K26" s="13">
        <v>177</v>
      </c>
      <c r="L26" s="13">
        <v>-4</v>
      </c>
      <c r="M26" s="13">
        <v>173</v>
      </c>
    </row>
    <row r="27" spans="1:13" ht="22.5">
      <c r="A27" s="9" t="s">
        <v>14</v>
      </c>
      <c r="B27" s="9" t="s">
        <v>22</v>
      </c>
      <c r="D27" s="11"/>
      <c r="E27" s="12" t="s">
        <v>77</v>
      </c>
      <c r="F27" s="13">
        <v>2133</v>
      </c>
      <c r="G27" s="13">
        <v>0</v>
      </c>
      <c r="H27" s="13">
        <v>0</v>
      </c>
      <c r="I27" s="13">
        <v>2133</v>
      </c>
      <c r="J27" s="13">
        <v>1303</v>
      </c>
      <c r="K27" s="13">
        <v>830</v>
      </c>
      <c r="L27" s="13">
        <v>-15</v>
      </c>
      <c r="M27" s="13">
        <v>815</v>
      </c>
    </row>
    <row r="28" spans="1:13" ht="11.25">
      <c r="A28" s="9" t="s">
        <v>15</v>
      </c>
      <c r="B28" s="9" t="s">
        <v>23</v>
      </c>
      <c r="D28" s="11"/>
      <c r="E28" s="12" t="s">
        <v>78</v>
      </c>
      <c r="F28" s="13">
        <v>23973</v>
      </c>
      <c r="G28" s="13">
        <v>0</v>
      </c>
      <c r="H28" s="13">
        <v>0</v>
      </c>
      <c r="I28" s="13">
        <v>23973</v>
      </c>
      <c r="J28" s="13">
        <v>20201</v>
      </c>
      <c r="K28" s="13">
        <v>3772</v>
      </c>
      <c r="L28" s="13">
        <v>-41</v>
      </c>
      <c r="M28" s="13">
        <v>3731</v>
      </c>
    </row>
    <row r="29" spans="1:13" ht="11.25">
      <c r="A29" s="9" t="s">
        <v>16</v>
      </c>
      <c r="B29" s="9" t="s">
        <v>157</v>
      </c>
      <c r="D29" s="11"/>
      <c r="E29" s="12" t="s">
        <v>79</v>
      </c>
      <c r="F29" s="13">
        <v>1051</v>
      </c>
      <c r="G29" s="13">
        <v>0</v>
      </c>
      <c r="H29" s="13">
        <v>0</v>
      </c>
      <c r="I29" s="13">
        <v>1051</v>
      </c>
      <c r="J29" s="13">
        <v>718</v>
      </c>
      <c r="K29" s="13">
        <v>333</v>
      </c>
      <c r="L29" s="13">
        <v>-3</v>
      </c>
      <c r="M29" s="13">
        <v>330</v>
      </c>
    </row>
    <row r="30" spans="1:13" ht="11.25">
      <c r="A30" s="9" t="s">
        <v>17</v>
      </c>
      <c r="B30" s="9" t="s">
        <v>158</v>
      </c>
      <c r="D30" s="11"/>
      <c r="E30" s="12" t="s">
        <v>80</v>
      </c>
      <c r="F30" s="13">
        <v>2173</v>
      </c>
      <c r="G30" s="13">
        <v>0</v>
      </c>
      <c r="H30" s="13">
        <v>0</v>
      </c>
      <c r="I30" s="13">
        <v>2173</v>
      </c>
      <c r="J30" s="13">
        <v>1261</v>
      </c>
      <c r="K30" s="13">
        <v>912</v>
      </c>
      <c r="L30" s="13">
        <v>-13</v>
      </c>
      <c r="M30" s="13">
        <v>899</v>
      </c>
    </row>
    <row r="31" spans="1:13" ht="11.25">
      <c r="A31" s="9" t="s">
        <v>18</v>
      </c>
      <c r="B31" s="9" t="s">
        <v>159</v>
      </c>
      <c r="D31" s="11"/>
      <c r="E31" s="12" t="s">
        <v>81</v>
      </c>
      <c r="F31" s="13">
        <v>782</v>
      </c>
      <c r="G31" s="13">
        <v>0</v>
      </c>
      <c r="H31" s="13">
        <v>0</v>
      </c>
      <c r="I31" s="13">
        <v>782</v>
      </c>
      <c r="J31" s="13">
        <v>572</v>
      </c>
      <c r="K31" s="13">
        <v>209</v>
      </c>
      <c r="L31" s="13">
        <v>-6</v>
      </c>
      <c r="M31" s="13">
        <v>203</v>
      </c>
    </row>
    <row r="32" spans="1:13" ht="11.25">
      <c r="A32" s="9" t="s">
        <v>19</v>
      </c>
      <c r="B32" s="9" t="s">
        <v>160</v>
      </c>
      <c r="D32" s="11"/>
      <c r="E32" s="12" t="s">
        <v>82</v>
      </c>
      <c r="F32" s="13">
        <v>305</v>
      </c>
      <c r="G32" s="13">
        <v>0</v>
      </c>
      <c r="H32" s="13">
        <v>0</v>
      </c>
      <c r="I32" s="13">
        <v>305</v>
      </c>
      <c r="J32" s="13">
        <v>158</v>
      </c>
      <c r="K32" s="13">
        <v>147</v>
      </c>
      <c r="L32" s="13">
        <v>-2</v>
      </c>
      <c r="M32" s="13">
        <v>144</v>
      </c>
    </row>
    <row r="33" spans="1:13" ht="11.25">
      <c r="A33" s="9" t="s">
        <v>20</v>
      </c>
      <c r="B33" s="9" t="s">
        <v>161</v>
      </c>
      <c r="D33" s="11"/>
      <c r="E33" s="12" t="s">
        <v>83</v>
      </c>
      <c r="F33" s="13">
        <v>6520</v>
      </c>
      <c r="G33" s="13">
        <v>0</v>
      </c>
      <c r="H33" s="13">
        <v>0</v>
      </c>
      <c r="I33" s="13">
        <v>6520</v>
      </c>
      <c r="J33" s="13">
        <v>3512</v>
      </c>
      <c r="K33" s="13">
        <v>3007</v>
      </c>
      <c r="L33" s="13">
        <v>-13</v>
      </c>
      <c r="M33" s="13">
        <v>2994</v>
      </c>
    </row>
    <row r="34" spans="1:13" ht="11.25">
      <c r="A34" s="9" t="s">
        <v>87</v>
      </c>
      <c r="B34" s="9" t="s">
        <v>26</v>
      </c>
      <c r="D34" s="11"/>
      <c r="E34" s="12" t="s">
        <v>84</v>
      </c>
      <c r="F34" s="13">
        <v>489</v>
      </c>
      <c r="G34" s="13">
        <v>0</v>
      </c>
      <c r="H34" s="13">
        <v>0</v>
      </c>
      <c r="I34" s="13">
        <v>489</v>
      </c>
      <c r="J34" s="13">
        <v>288</v>
      </c>
      <c r="K34" s="13">
        <v>201</v>
      </c>
      <c r="L34" s="13">
        <v>-1</v>
      </c>
      <c r="M34" s="13">
        <v>200</v>
      </c>
    </row>
    <row r="35" spans="1:13" ht="11.25">
      <c r="A35" s="9" t="s">
        <v>60</v>
      </c>
      <c r="B35" s="9" t="s">
        <v>152</v>
      </c>
      <c r="D35" s="58" t="s">
        <v>45</v>
      </c>
      <c r="E35" s="58"/>
      <c r="F35" s="13">
        <v>98808</v>
      </c>
      <c r="G35" s="13">
        <v>0</v>
      </c>
      <c r="H35" s="13">
        <v>0</v>
      </c>
      <c r="I35" s="13">
        <v>98808</v>
      </c>
      <c r="J35" s="13">
        <v>69031</v>
      </c>
      <c r="K35" s="13">
        <v>29777</v>
      </c>
      <c r="L35" s="13">
        <v>-291</v>
      </c>
      <c r="M35" s="13">
        <v>29486</v>
      </c>
    </row>
    <row r="36" spans="1:13" ht="11.25">
      <c r="A36" s="9"/>
      <c r="B36" s="9"/>
      <c r="D36" s="15"/>
      <c r="E36" s="15"/>
      <c r="F36" s="13"/>
      <c r="G36" s="13"/>
      <c r="H36" s="13"/>
      <c r="I36" s="13"/>
      <c r="J36" s="13"/>
      <c r="K36" s="13"/>
      <c r="L36" s="13"/>
      <c r="M36" s="13"/>
    </row>
    <row r="37" spans="1:13" ht="11.25">
      <c r="A37" s="9" t="s">
        <v>21</v>
      </c>
      <c r="B37" s="9" t="s">
        <v>28</v>
      </c>
      <c r="D37" s="16" t="s">
        <v>85</v>
      </c>
      <c r="E37" s="12"/>
      <c r="F37" s="13">
        <v>5519</v>
      </c>
      <c r="G37" s="13">
        <v>0</v>
      </c>
      <c r="H37" s="13">
        <v>0</v>
      </c>
      <c r="I37" s="13">
        <v>5519</v>
      </c>
      <c r="J37" s="13">
        <v>3674</v>
      </c>
      <c r="K37" s="13">
        <v>1844</v>
      </c>
      <c r="L37" s="13">
        <v>-146</v>
      </c>
      <c r="M37" s="13">
        <v>1698</v>
      </c>
    </row>
    <row r="38" spans="1:13" ht="11.25">
      <c r="A38" s="9"/>
      <c r="B38" s="9"/>
      <c r="D38" s="15"/>
      <c r="E38" s="15"/>
      <c r="F38" s="13"/>
      <c r="G38" s="13"/>
      <c r="H38" s="13"/>
      <c r="I38" s="13"/>
      <c r="J38" s="13"/>
      <c r="K38" s="13"/>
      <c r="L38" s="13"/>
      <c r="M38" s="13"/>
    </row>
    <row r="39" spans="1:13" ht="11.25">
      <c r="A39" s="9" t="s">
        <v>91</v>
      </c>
      <c r="B39" s="9" t="s">
        <v>162</v>
      </c>
      <c r="D39" s="58" t="s">
        <v>89</v>
      </c>
      <c r="E39" s="58"/>
      <c r="F39" s="13"/>
      <c r="G39" s="13"/>
      <c r="H39" s="13"/>
      <c r="I39" s="13"/>
      <c r="J39" s="13"/>
      <c r="K39" s="13"/>
      <c r="L39" s="13"/>
      <c r="M39" s="13"/>
    </row>
    <row r="40" spans="1:13" ht="11.25">
      <c r="A40" s="9" t="s">
        <v>22</v>
      </c>
      <c r="B40" s="9" t="s">
        <v>163</v>
      </c>
      <c r="D40" s="11"/>
      <c r="E40" s="12" t="s">
        <v>86</v>
      </c>
      <c r="F40" s="13">
        <v>10</v>
      </c>
      <c r="G40" s="13">
        <v>0</v>
      </c>
      <c r="H40" s="13">
        <v>295</v>
      </c>
      <c r="I40" s="13">
        <v>305</v>
      </c>
      <c r="J40" s="13">
        <v>161</v>
      </c>
      <c r="K40" s="13">
        <v>144</v>
      </c>
      <c r="L40" s="13">
        <v>-26</v>
      </c>
      <c r="M40" s="13">
        <v>119</v>
      </c>
    </row>
    <row r="41" spans="1:13" ht="11.25" customHeight="1">
      <c r="A41" s="9" t="s">
        <v>23</v>
      </c>
      <c r="B41" s="9" t="s">
        <v>164</v>
      </c>
      <c r="D41" s="11"/>
      <c r="E41" s="12" t="s">
        <v>147</v>
      </c>
      <c r="F41" s="13">
        <v>1099</v>
      </c>
      <c r="G41" s="13">
        <v>0</v>
      </c>
      <c r="H41" s="13">
        <v>730</v>
      </c>
      <c r="I41" s="13">
        <v>1830</v>
      </c>
      <c r="J41" s="13">
        <v>1096</v>
      </c>
      <c r="K41" s="13">
        <v>734</v>
      </c>
      <c r="L41" s="13">
        <v>-154</v>
      </c>
      <c r="M41" s="13">
        <v>580</v>
      </c>
    </row>
    <row r="42" spans="1:13" ht="11.25" customHeight="1">
      <c r="A42" s="9" t="s">
        <v>91</v>
      </c>
      <c r="B42" s="9" t="s">
        <v>162</v>
      </c>
      <c r="D42" s="58" t="s">
        <v>90</v>
      </c>
      <c r="E42" s="58"/>
      <c r="F42" s="13">
        <v>1110</v>
      </c>
      <c r="G42" s="13">
        <v>0</v>
      </c>
      <c r="H42" s="13">
        <v>1025</v>
      </c>
      <c r="I42" s="13">
        <v>2135</v>
      </c>
      <c r="J42" s="13">
        <v>1257</v>
      </c>
      <c r="K42" s="13">
        <v>878</v>
      </c>
      <c r="L42" s="13">
        <v>-179</v>
      </c>
      <c r="M42" s="13">
        <v>699</v>
      </c>
    </row>
    <row r="43" spans="1:13" ht="11.25">
      <c r="A43" s="5"/>
      <c r="B43" s="5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ht="11.25">
      <c r="A44" s="9" t="s">
        <v>88</v>
      </c>
      <c r="B44" s="9" t="s">
        <v>150</v>
      </c>
      <c r="C44" s="4" t="s">
        <v>47</v>
      </c>
      <c r="D44" s="11"/>
      <c r="E44" s="11"/>
      <c r="F44" s="13">
        <v>107429</v>
      </c>
      <c r="G44" s="13">
        <v>0</v>
      </c>
      <c r="H44" s="13">
        <v>1025</v>
      </c>
      <c r="I44" s="13">
        <v>108454</v>
      </c>
      <c r="J44" s="13">
        <v>75024</v>
      </c>
      <c r="K44" s="13">
        <v>33430</v>
      </c>
      <c r="L44" s="13">
        <v>-634</v>
      </c>
      <c r="M44" s="13">
        <v>32797</v>
      </c>
    </row>
    <row r="45" spans="1:13" ht="8.25" customHeight="1" thickBot="1">
      <c r="A45" s="17"/>
      <c r="B45" s="17"/>
      <c r="C45" s="18"/>
      <c r="D45" s="19"/>
      <c r="E45" s="20"/>
      <c r="F45" s="21"/>
      <c r="G45" s="21"/>
      <c r="H45" s="21"/>
      <c r="I45" s="21"/>
      <c r="J45" s="21"/>
      <c r="K45" s="21"/>
      <c r="L45" s="21"/>
      <c r="M45" s="21"/>
    </row>
    <row r="46" spans="1:6" s="2" customFormat="1" ht="12.75">
      <c r="A46" s="1" t="s">
        <v>195</v>
      </c>
      <c r="B46" s="1"/>
      <c r="F46" s="3"/>
    </row>
    <row r="47" spans="2:13" ht="12.75" customHeight="1" thickBot="1">
      <c r="B47" s="59" t="s"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6" t="s">
        <v>3</v>
      </c>
      <c r="G49" s="6" t="s">
        <v>5</v>
      </c>
      <c r="H49" s="6" t="s">
        <v>35</v>
      </c>
      <c r="I49" s="6" t="s">
        <v>37</v>
      </c>
      <c r="J49" s="6" t="s">
        <v>8</v>
      </c>
      <c r="K49" s="6" t="s">
        <v>38</v>
      </c>
      <c r="L49" s="6" t="s">
        <v>42</v>
      </c>
      <c r="M49" s="6" t="s">
        <v>39</v>
      </c>
    </row>
    <row r="50" spans="1:13" s="7" customFormat="1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.25">
      <c r="A51" s="5">
        <v>27</v>
      </c>
      <c r="B51" s="5" t="s">
        <v>122</v>
      </c>
      <c r="C51" s="10" t="s">
        <v>30</v>
      </c>
      <c r="D51" s="11"/>
      <c r="E51" s="11"/>
      <c r="F51" s="13">
        <v>46007</v>
      </c>
      <c r="G51" s="13">
        <v>138</v>
      </c>
      <c r="H51" s="13">
        <v>1206</v>
      </c>
      <c r="I51" s="13">
        <v>47350</v>
      </c>
      <c r="J51" s="13">
        <v>30186</v>
      </c>
      <c r="K51" s="13">
        <v>17164</v>
      </c>
      <c r="L51" s="13">
        <v>-36</v>
      </c>
      <c r="M51" s="13">
        <v>17128</v>
      </c>
    </row>
    <row r="52" spans="1:13" ht="12.75">
      <c r="A52" s="5"/>
      <c r="B52" s="5"/>
      <c r="D52" s="22"/>
      <c r="E52" s="11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5" t="s">
        <v>92</v>
      </c>
      <c r="B53" s="5" t="s">
        <v>165</v>
      </c>
      <c r="C53" s="10" t="s">
        <v>32</v>
      </c>
      <c r="D53" s="22"/>
      <c r="E53" s="11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/>
      <c r="B54" s="5"/>
      <c r="C54" s="10"/>
      <c r="D54" s="22"/>
      <c r="E54" s="11"/>
      <c r="F54" s="13"/>
      <c r="G54" s="13"/>
      <c r="H54" s="13"/>
      <c r="I54" s="13"/>
      <c r="J54" s="13"/>
      <c r="K54" s="13"/>
      <c r="L54" s="13"/>
      <c r="M54" s="13"/>
    </row>
    <row r="55" spans="1:13" ht="11.25">
      <c r="A55" s="5" t="s">
        <v>99</v>
      </c>
      <c r="B55" s="5" t="s">
        <v>166</v>
      </c>
      <c r="C55" s="10"/>
      <c r="D55" s="58" t="s">
        <v>97</v>
      </c>
      <c r="E55" s="58"/>
      <c r="F55" s="13"/>
      <c r="G55" s="13"/>
      <c r="H55" s="13"/>
      <c r="I55" s="13"/>
      <c r="J55" s="13"/>
      <c r="K55" s="13"/>
      <c r="L55" s="13"/>
      <c r="M55" s="13"/>
    </row>
    <row r="56" spans="1:13" ht="11.25" customHeight="1">
      <c r="A56" s="5">
        <v>28</v>
      </c>
      <c r="B56" s="5">
        <v>45</v>
      </c>
      <c r="D56" s="11"/>
      <c r="E56" s="11" t="s">
        <v>94</v>
      </c>
      <c r="F56" s="13">
        <v>2138</v>
      </c>
      <c r="G56" s="13">
        <v>0</v>
      </c>
      <c r="H56" s="13">
        <v>0</v>
      </c>
      <c r="I56" s="13">
        <v>2138</v>
      </c>
      <c r="J56" s="13">
        <v>705</v>
      </c>
      <c r="K56" s="13">
        <v>1433</v>
      </c>
      <c r="L56" s="13">
        <v>-10</v>
      </c>
      <c r="M56" s="13">
        <v>1423</v>
      </c>
    </row>
    <row r="57" spans="1:13" ht="11.25">
      <c r="A57" s="5">
        <v>29</v>
      </c>
      <c r="B57" s="5">
        <v>46</v>
      </c>
      <c r="D57" s="11"/>
      <c r="E57" s="11" t="s">
        <v>95</v>
      </c>
      <c r="F57" s="13">
        <v>18727</v>
      </c>
      <c r="G57" s="13">
        <v>0</v>
      </c>
      <c r="H57" s="13">
        <v>0</v>
      </c>
      <c r="I57" s="13">
        <v>18727</v>
      </c>
      <c r="J57" s="13">
        <v>9732</v>
      </c>
      <c r="K57" s="13">
        <v>8995</v>
      </c>
      <c r="L57" s="13">
        <v>-91</v>
      </c>
      <c r="M57" s="13">
        <v>8904</v>
      </c>
    </row>
    <row r="58" spans="1:13" ht="11.25">
      <c r="A58" s="5">
        <v>30</v>
      </c>
      <c r="B58" s="5">
        <v>47</v>
      </c>
      <c r="D58" s="11"/>
      <c r="E58" s="11" t="s">
        <v>96</v>
      </c>
      <c r="F58" s="13">
        <v>9854</v>
      </c>
      <c r="G58" s="13">
        <v>0</v>
      </c>
      <c r="H58" s="13">
        <v>0</v>
      </c>
      <c r="I58" s="13">
        <v>9854</v>
      </c>
      <c r="J58" s="13">
        <v>3744</v>
      </c>
      <c r="K58" s="13">
        <v>6110</v>
      </c>
      <c r="L58" s="13">
        <v>-48</v>
      </c>
      <c r="M58" s="13">
        <v>6062</v>
      </c>
    </row>
    <row r="59" spans="1:13" ht="11.25">
      <c r="A59" s="5" t="s">
        <v>99</v>
      </c>
      <c r="B59" s="5" t="s">
        <v>166</v>
      </c>
      <c r="C59" s="10"/>
      <c r="D59" s="58" t="s">
        <v>98</v>
      </c>
      <c r="E59" s="58"/>
      <c r="F59" s="13">
        <v>30719</v>
      </c>
      <c r="G59" s="13">
        <v>0</v>
      </c>
      <c r="H59" s="13">
        <v>0</v>
      </c>
      <c r="I59" s="13">
        <v>30719</v>
      </c>
      <c r="J59" s="13">
        <v>14181</v>
      </c>
      <c r="K59" s="13">
        <v>16538</v>
      </c>
      <c r="L59" s="13">
        <v>-150</v>
      </c>
      <c r="M59" s="13">
        <v>16389</v>
      </c>
    </row>
    <row r="60" spans="1:13" ht="11.25">
      <c r="A60" s="5"/>
      <c r="B60" s="5"/>
      <c r="D60" s="11"/>
      <c r="E60" s="11"/>
      <c r="F60" s="13"/>
      <c r="G60" s="13"/>
      <c r="H60" s="13"/>
      <c r="I60" s="13"/>
      <c r="J60" s="13"/>
      <c r="K60" s="13"/>
      <c r="L60" s="13"/>
      <c r="M60" s="13"/>
    </row>
    <row r="61" spans="1:13" ht="11.25">
      <c r="A61" s="5" t="s">
        <v>105</v>
      </c>
      <c r="B61" s="5" t="s">
        <v>167</v>
      </c>
      <c r="D61" s="58" t="s">
        <v>106</v>
      </c>
      <c r="E61" s="58"/>
      <c r="F61" s="13"/>
      <c r="G61" s="13"/>
      <c r="H61" s="13"/>
      <c r="I61" s="13"/>
      <c r="J61" s="13"/>
      <c r="K61" s="13"/>
      <c r="L61" s="13"/>
      <c r="M61" s="13"/>
    </row>
    <row r="62" spans="1:13" ht="11.25">
      <c r="A62" s="5" t="s">
        <v>24</v>
      </c>
      <c r="B62" s="5">
        <v>49</v>
      </c>
      <c r="D62" s="11"/>
      <c r="E62" s="11" t="s">
        <v>100</v>
      </c>
      <c r="F62" s="13">
        <v>3523</v>
      </c>
      <c r="G62" s="13">
        <v>0</v>
      </c>
      <c r="H62" s="13">
        <v>262</v>
      </c>
      <c r="I62" s="13">
        <v>3785</v>
      </c>
      <c r="J62" s="13">
        <v>1841</v>
      </c>
      <c r="K62" s="13">
        <v>1943</v>
      </c>
      <c r="L62" s="13">
        <v>-105</v>
      </c>
      <c r="M62" s="13">
        <v>1839</v>
      </c>
    </row>
    <row r="63" spans="1:13" ht="11.25">
      <c r="A63" s="5" t="s">
        <v>25</v>
      </c>
      <c r="B63" s="5">
        <v>50</v>
      </c>
      <c r="D63" s="11"/>
      <c r="E63" s="11" t="s">
        <v>101</v>
      </c>
      <c r="F63" s="13">
        <v>639</v>
      </c>
      <c r="G63" s="13">
        <v>0</v>
      </c>
      <c r="H63" s="13">
        <v>0</v>
      </c>
      <c r="I63" s="13">
        <v>639</v>
      </c>
      <c r="J63" s="13">
        <v>457</v>
      </c>
      <c r="K63" s="13">
        <v>182</v>
      </c>
      <c r="L63" s="13">
        <v>-18</v>
      </c>
      <c r="M63" s="13">
        <v>164</v>
      </c>
    </row>
    <row r="64" spans="1:13" ht="11.25">
      <c r="A64" s="5" t="s">
        <v>26</v>
      </c>
      <c r="B64" s="5">
        <v>51</v>
      </c>
      <c r="D64" s="11"/>
      <c r="E64" s="11" t="s">
        <v>102</v>
      </c>
      <c r="F64" s="13">
        <v>4067</v>
      </c>
      <c r="G64" s="13">
        <v>0</v>
      </c>
      <c r="H64" s="13">
        <v>0</v>
      </c>
      <c r="I64" s="13">
        <v>4067</v>
      </c>
      <c r="J64" s="13">
        <v>2654</v>
      </c>
      <c r="K64" s="13">
        <v>1413</v>
      </c>
      <c r="L64" s="13">
        <v>-112</v>
      </c>
      <c r="M64" s="13">
        <v>1301</v>
      </c>
    </row>
    <row r="65" spans="1:13" ht="11.25">
      <c r="A65" s="5" t="s">
        <v>27</v>
      </c>
      <c r="B65" s="5">
        <v>52</v>
      </c>
      <c r="D65" s="11"/>
      <c r="E65" s="11" t="s">
        <v>103</v>
      </c>
      <c r="F65" s="13">
        <v>2883</v>
      </c>
      <c r="G65" s="13">
        <v>0</v>
      </c>
      <c r="H65" s="13">
        <v>0</v>
      </c>
      <c r="I65" s="13">
        <v>2883</v>
      </c>
      <c r="J65" s="13">
        <v>1695</v>
      </c>
      <c r="K65" s="13">
        <v>1189</v>
      </c>
      <c r="L65" s="13">
        <v>-80</v>
      </c>
      <c r="M65" s="13">
        <v>1109</v>
      </c>
    </row>
    <row r="66" spans="1:13" ht="11.25">
      <c r="A66" s="5" t="s">
        <v>28</v>
      </c>
      <c r="B66" s="5">
        <v>53</v>
      </c>
      <c r="D66" s="11"/>
      <c r="E66" s="11" t="s">
        <v>104</v>
      </c>
      <c r="F66" s="13">
        <v>1532</v>
      </c>
      <c r="G66" s="13">
        <v>0</v>
      </c>
      <c r="H66" s="13">
        <v>0</v>
      </c>
      <c r="I66" s="13">
        <v>1532</v>
      </c>
      <c r="J66" s="13">
        <v>625</v>
      </c>
      <c r="K66" s="13">
        <v>907</v>
      </c>
      <c r="L66" s="13">
        <v>-42</v>
      </c>
      <c r="M66" s="13">
        <v>865</v>
      </c>
    </row>
    <row r="67" spans="1:13" ht="11.25" customHeight="1">
      <c r="A67" s="5" t="s">
        <v>105</v>
      </c>
      <c r="B67" s="5" t="s">
        <v>167</v>
      </c>
      <c r="D67" s="58" t="s">
        <v>107</v>
      </c>
      <c r="E67" s="58"/>
      <c r="F67" s="13">
        <v>12644</v>
      </c>
      <c r="G67" s="13">
        <v>0</v>
      </c>
      <c r="H67" s="13">
        <v>262</v>
      </c>
      <c r="I67" s="13">
        <v>12907</v>
      </c>
      <c r="J67" s="13">
        <v>7273</v>
      </c>
      <c r="K67" s="13">
        <v>5634</v>
      </c>
      <c r="L67" s="13">
        <v>-357</v>
      </c>
      <c r="M67" s="13">
        <v>5277</v>
      </c>
    </row>
    <row r="68" spans="1:13" ht="11.25">
      <c r="A68" s="5"/>
      <c r="B68" s="5"/>
      <c r="D68" s="11"/>
      <c r="E68" s="11"/>
      <c r="F68" s="13"/>
      <c r="G68" s="13"/>
      <c r="H68" s="13"/>
      <c r="I68" s="13"/>
      <c r="J68" s="13"/>
      <c r="K68" s="13"/>
      <c r="L68" s="13"/>
      <c r="M68" s="13"/>
    </row>
    <row r="69" spans="1:13" ht="11.25">
      <c r="A69" s="5">
        <v>36</v>
      </c>
      <c r="B69" s="5" t="s">
        <v>168</v>
      </c>
      <c r="D69" s="58" t="s">
        <v>108</v>
      </c>
      <c r="E69" s="58"/>
      <c r="F69" s="13">
        <v>8171</v>
      </c>
      <c r="G69" s="13">
        <v>0</v>
      </c>
      <c r="H69" s="13">
        <v>0</v>
      </c>
      <c r="I69" s="13">
        <v>8171</v>
      </c>
      <c r="J69" s="13">
        <v>4490</v>
      </c>
      <c r="K69" s="13">
        <v>3681</v>
      </c>
      <c r="L69" s="13">
        <v>-70</v>
      </c>
      <c r="M69" s="13">
        <v>3611</v>
      </c>
    </row>
    <row r="70" spans="1:13" ht="11.25">
      <c r="A70" s="5"/>
      <c r="B70" s="5"/>
      <c r="D70" s="11"/>
      <c r="E70" s="11"/>
      <c r="F70" s="13"/>
      <c r="G70" s="13"/>
      <c r="H70" s="13"/>
      <c r="I70" s="13"/>
      <c r="J70" s="13"/>
      <c r="K70" s="13"/>
      <c r="L70" s="13"/>
      <c r="M70" s="13"/>
    </row>
    <row r="71" spans="1:13" ht="11.25">
      <c r="A71" s="5" t="s">
        <v>111</v>
      </c>
      <c r="B71" s="5" t="s">
        <v>169</v>
      </c>
      <c r="D71" s="58" t="s">
        <v>109</v>
      </c>
      <c r="E71" s="58"/>
      <c r="F71" s="13"/>
      <c r="G71" s="13"/>
      <c r="H71" s="13"/>
      <c r="I71" s="13"/>
      <c r="J71" s="13"/>
      <c r="K71" s="13"/>
      <c r="L71" s="13"/>
      <c r="M71" s="13"/>
    </row>
    <row r="72" spans="1:13" ht="11.25">
      <c r="A72" s="5" t="s">
        <v>170</v>
      </c>
      <c r="B72" s="5" t="s">
        <v>171</v>
      </c>
      <c r="D72" s="11"/>
      <c r="E72" s="11" t="s">
        <v>112</v>
      </c>
      <c r="F72" s="13">
        <v>12845</v>
      </c>
      <c r="G72" s="13">
        <v>0</v>
      </c>
      <c r="H72" s="13">
        <v>0</v>
      </c>
      <c r="I72" s="13">
        <v>12845</v>
      </c>
      <c r="J72" s="13">
        <v>9382</v>
      </c>
      <c r="K72" s="13">
        <v>3463</v>
      </c>
      <c r="L72" s="13">
        <v>-19</v>
      </c>
      <c r="M72" s="13">
        <v>3444</v>
      </c>
    </row>
    <row r="73" spans="1:13" ht="11.25">
      <c r="A73" s="5">
        <v>39</v>
      </c>
      <c r="B73" s="5">
        <v>61</v>
      </c>
      <c r="D73" s="11"/>
      <c r="E73" s="11" t="s">
        <v>113</v>
      </c>
      <c r="F73" s="13">
        <v>6034</v>
      </c>
      <c r="G73" s="13">
        <v>0</v>
      </c>
      <c r="H73" s="13">
        <v>0</v>
      </c>
      <c r="I73" s="13">
        <v>6034</v>
      </c>
      <c r="J73" s="13">
        <v>3974</v>
      </c>
      <c r="K73" s="13">
        <v>2061</v>
      </c>
      <c r="L73" s="13">
        <v>-28</v>
      </c>
      <c r="M73" s="13">
        <v>2032</v>
      </c>
    </row>
    <row r="74" spans="1:13" ht="22.5">
      <c r="A74" s="5">
        <v>40</v>
      </c>
      <c r="B74" s="5" t="s">
        <v>172</v>
      </c>
      <c r="D74" s="11"/>
      <c r="E74" s="11" t="s">
        <v>114</v>
      </c>
      <c r="F74" s="13">
        <v>15037</v>
      </c>
      <c r="G74" s="13">
        <v>0</v>
      </c>
      <c r="H74" s="13">
        <v>0</v>
      </c>
      <c r="I74" s="13">
        <v>15037</v>
      </c>
      <c r="J74" s="13">
        <v>11449</v>
      </c>
      <c r="K74" s="13">
        <v>3588</v>
      </c>
      <c r="L74" s="13">
        <v>-46</v>
      </c>
      <c r="M74" s="13">
        <v>3542</v>
      </c>
    </row>
    <row r="75" spans="1:13" ht="11.25" customHeight="1">
      <c r="A75" s="5" t="s">
        <v>111</v>
      </c>
      <c r="B75" s="5" t="s">
        <v>169</v>
      </c>
      <c r="D75" s="58" t="s">
        <v>110</v>
      </c>
      <c r="E75" s="58"/>
      <c r="F75" s="13">
        <v>33916</v>
      </c>
      <c r="G75" s="13">
        <v>0</v>
      </c>
      <c r="H75" s="13">
        <v>0</v>
      </c>
      <c r="I75" s="13">
        <v>33916</v>
      </c>
      <c r="J75" s="13">
        <v>24805</v>
      </c>
      <c r="K75" s="13">
        <v>9111</v>
      </c>
      <c r="L75" s="13">
        <v>-92</v>
      </c>
      <c r="M75" s="13">
        <v>9019</v>
      </c>
    </row>
    <row r="76" spans="1:13" ht="11.25">
      <c r="A76" s="5"/>
      <c r="B76" s="5"/>
      <c r="D76" s="11"/>
      <c r="E76" s="11"/>
      <c r="F76" s="13"/>
      <c r="G76" s="13"/>
      <c r="H76" s="13"/>
      <c r="I76" s="13"/>
      <c r="J76" s="13"/>
      <c r="K76" s="13"/>
      <c r="L76" s="13"/>
      <c r="M76" s="13"/>
    </row>
    <row r="77" spans="1:13" ht="11.25">
      <c r="A77" s="5" t="s">
        <v>122</v>
      </c>
      <c r="B77" s="5" t="s">
        <v>173</v>
      </c>
      <c r="D77" s="58" t="s">
        <v>115</v>
      </c>
      <c r="E77" s="58"/>
      <c r="F77" s="13"/>
      <c r="G77" s="13"/>
      <c r="H77" s="13"/>
      <c r="I77" s="13"/>
      <c r="J77" s="13"/>
      <c r="K77" s="13"/>
      <c r="L77" s="13"/>
      <c r="M77" s="13"/>
    </row>
    <row r="78" spans="1:13" ht="11.25">
      <c r="A78" s="5" t="s">
        <v>29</v>
      </c>
      <c r="B78" s="5">
        <v>64</v>
      </c>
      <c r="D78" s="11"/>
      <c r="E78" s="11" t="s">
        <v>117</v>
      </c>
      <c r="F78" s="13">
        <v>16352</v>
      </c>
      <c r="G78" s="13">
        <v>0</v>
      </c>
      <c r="H78" s="13">
        <v>0</v>
      </c>
      <c r="I78" s="13">
        <v>16352</v>
      </c>
      <c r="J78" s="13">
        <v>6093</v>
      </c>
      <c r="K78" s="13">
        <v>10259</v>
      </c>
      <c r="L78" s="13">
        <v>-34</v>
      </c>
      <c r="M78" s="13">
        <v>10224</v>
      </c>
    </row>
    <row r="79" spans="1:13" ht="22.5">
      <c r="A79" s="5" t="s">
        <v>120</v>
      </c>
      <c r="B79" s="5">
        <v>65</v>
      </c>
      <c r="D79" s="11"/>
      <c r="E79" s="11" t="s">
        <v>118</v>
      </c>
      <c r="F79" s="13">
        <v>14335</v>
      </c>
      <c r="G79" s="13">
        <v>0</v>
      </c>
      <c r="H79" s="13">
        <v>0</v>
      </c>
      <c r="I79" s="13">
        <v>14335</v>
      </c>
      <c r="J79" s="13">
        <v>11035</v>
      </c>
      <c r="K79" s="13">
        <v>3300</v>
      </c>
      <c r="L79" s="13">
        <v>-30</v>
      </c>
      <c r="M79" s="13">
        <v>3270</v>
      </c>
    </row>
    <row r="80" spans="1:13" ht="11.25">
      <c r="A80" s="5" t="s">
        <v>121</v>
      </c>
      <c r="B80" s="5">
        <v>66</v>
      </c>
      <c r="D80" s="11"/>
      <c r="E80" s="11" t="s">
        <v>119</v>
      </c>
      <c r="F80" s="13">
        <v>13369</v>
      </c>
      <c r="G80" s="13">
        <v>0</v>
      </c>
      <c r="H80" s="13">
        <v>0</v>
      </c>
      <c r="I80" s="13">
        <v>13369</v>
      </c>
      <c r="J80" s="13">
        <v>10655</v>
      </c>
      <c r="K80" s="13">
        <v>2713</v>
      </c>
      <c r="L80" s="13">
        <v>-28</v>
      </c>
      <c r="M80" s="13">
        <v>2686</v>
      </c>
    </row>
    <row r="81" spans="1:13" ht="11.25">
      <c r="A81" s="5" t="s">
        <v>122</v>
      </c>
      <c r="B81" s="5" t="s">
        <v>173</v>
      </c>
      <c r="D81" s="58" t="s">
        <v>116</v>
      </c>
      <c r="E81" s="58"/>
      <c r="F81" s="13">
        <v>44055</v>
      </c>
      <c r="G81" s="13">
        <v>0</v>
      </c>
      <c r="H81" s="13">
        <v>0</v>
      </c>
      <c r="I81" s="13">
        <v>44055</v>
      </c>
      <c r="J81" s="13">
        <v>27783</v>
      </c>
      <c r="K81" s="13">
        <v>16272</v>
      </c>
      <c r="L81" s="13">
        <v>-92</v>
      </c>
      <c r="M81" s="13">
        <v>16180</v>
      </c>
    </row>
    <row r="82" spans="1:13" ht="11.25">
      <c r="A82" s="5"/>
      <c r="B82" s="5"/>
      <c r="D82" s="11"/>
      <c r="E82" s="11"/>
      <c r="F82" s="13"/>
      <c r="G82" s="13"/>
      <c r="H82" s="13"/>
      <c r="I82" s="13"/>
      <c r="J82" s="13"/>
      <c r="K82" s="13"/>
      <c r="L82" s="13"/>
      <c r="M82" s="13"/>
    </row>
    <row r="83" spans="1:13" ht="11.25">
      <c r="A83" s="5">
        <v>44</v>
      </c>
      <c r="B83" s="5">
        <v>68</v>
      </c>
      <c r="D83" s="58" t="s">
        <v>51</v>
      </c>
      <c r="E83" s="58"/>
      <c r="F83" s="13">
        <v>6610</v>
      </c>
      <c r="G83" s="13">
        <v>10184</v>
      </c>
      <c r="H83" s="13">
        <v>0</v>
      </c>
      <c r="I83" s="13">
        <v>16795</v>
      </c>
      <c r="J83" s="13">
        <v>5917</v>
      </c>
      <c r="K83" s="13">
        <v>10878</v>
      </c>
      <c r="L83" s="13">
        <v>-80</v>
      </c>
      <c r="M83" s="13">
        <v>10798</v>
      </c>
    </row>
    <row r="84" spans="1:13" ht="8.25" customHeight="1" thickBot="1">
      <c r="A84" s="17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1"/>
      <c r="M84" s="21"/>
    </row>
    <row r="85" spans="1:6" s="2" customFormat="1" ht="12.75">
      <c r="A85" s="1" t="s">
        <v>195</v>
      </c>
      <c r="B85" s="1"/>
      <c r="F85" s="3"/>
    </row>
    <row r="86" spans="2:13" ht="12.75" customHeight="1" thickBot="1">
      <c r="B86" s="59" t="s"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6" t="s">
        <v>3</v>
      </c>
      <c r="G88" s="6" t="s">
        <v>5</v>
      </c>
      <c r="H88" s="6" t="s">
        <v>35</v>
      </c>
      <c r="I88" s="6" t="s">
        <v>37</v>
      </c>
      <c r="J88" s="6" t="s">
        <v>8</v>
      </c>
      <c r="K88" s="6" t="s">
        <v>38</v>
      </c>
      <c r="L88" s="6" t="s">
        <v>42</v>
      </c>
      <c r="M88" s="6" t="s">
        <v>39</v>
      </c>
    </row>
    <row r="89" spans="1:13" s="7" customFormat="1" ht="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5" t="s">
        <v>92</v>
      </c>
      <c r="B90" s="5" t="s">
        <v>165</v>
      </c>
      <c r="C90" s="10" t="s">
        <v>40</v>
      </c>
      <c r="D90" s="22"/>
      <c r="E90" s="11"/>
      <c r="F90" s="13"/>
      <c r="G90" s="13"/>
      <c r="H90" s="13"/>
      <c r="I90" s="13"/>
      <c r="J90" s="13"/>
      <c r="K90" s="13"/>
      <c r="L90" s="13"/>
      <c r="M90" s="13"/>
    </row>
    <row r="91" spans="1:13" ht="11.25">
      <c r="A91" s="5"/>
      <c r="B91" s="5"/>
      <c r="D91" s="11"/>
      <c r="E91" s="11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5" t="s">
        <v>125</v>
      </c>
      <c r="B92" s="5" t="s">
        <v>174</v>
      </c>
      <c r="D92" s="58" t="s">
        <v>123</v>
      </c>
      <c r="E92" s="58"/>
      <c r="F92" s="13"/>
      <c r="G92" s="13"/>
      <c r="H92" s="13"/>
      <c r="I92" s="13"/>
      <c r="J92" s="13"/>
      <c r="K92" s="13"/>
      <c r="L92" s="13"/>
      <c r="M92" s="13"/>
    </row>
    <row r="93" spans="1:13" ht="22.5">
      <c r="A93" s="5">
        <v>45</v>
      </c>
      <c r="B93" s="5" t="s">
        <v>175</v>
      </c>
      <c r="D93" s="11"/>
      <c r="E93" s="11" t="s">
        <v>126</v>
      </c>
      <c r="F93" s="13">
        <v>6977</v>
      </c>
      <c r="G93" s="13">
        <v>0</v>
      </c>
      <c r="H93" s="13">
        <v>0</v>
      </c>
      <c r="I93" s="13">
        <v>6977</v>
      </c>
      <c r="J93" s="13">
        <v>3369</v>
      </c>
      <c r="K93" s="13">
        <v>3608</v>
      </c>
      <c r="L93" s="13">
        <v>-8</v>
      </c>
      <c r="M93" s="13">
        <v>3600</v>
      </c>
    </row>
    <row r="94" spans="1:13" ht="11.25" customHeight="1">
      <c r="A94" s="5">
        <v>46</v>
      </c>
      <c r="B94" s="5">
        <v>71</v>
      </c>
      <c r="D94" s="11"/>
      <c r="E94" s="11" t="s">
        <v>127</v>
      </c>
      <c r="F94" s="13">
        <v>3543</v>
      </c>
      <c r="G94" s="13">
        <v>0</v>
      </c>
      <c r="H94" s="13">
        <v>0</v>
      </c>
      <c r="I94" s="13">
        <v>3543</v>
      </c>
      <c r="J94" s="13">
        <v>2121</v>
      </c>
      <c r="K94" s="13">
        <v>1421</v>
      </c>
      <c r="L94" s="13">
        <v>-4</v>
      </c>
      <c r="M94" s="13">
        <v>1417</v>
      </c>
    </row>
    <row r="95" spans="1:13" ht="11.25">
      <c r="A95" s="5">
        <v>47</v>
      </c>
      <c r="B95" s="5">
        <v>72</v>
      </c>
      <c r="D95" s="11"/>
      <c r="E95" s="11" t="s">
        <v>128</v>
      </c>
      <c r="F95" s="13">
        <v>350</v>
      </c>
      <c r="G95" s="13">
        <v>0</v>
      </c>
      <c r="H95" s="13">
        <v>169</v>
      </c>
      <c r="I95" s="13">
        <v>518</v>
      </c>
      <c r="J95" s="13">
        <v>641</v>
      </c>
      <c r="K95" s="13">
        <v>-123</v>
      </c>
      <c r="L95" s="13">
        <v>-11</v>
      </c>
      <c r="M95" s="13">
        <v>-134</v>
      </c>
    </row>
    <row r="96" spans="1:13" ht="11.25">
      <c r="A96" s="5">
        <v>48</v>
      </c>
      <c r="B96" s="5">
        <v>73</v>
      </c>
      <c r="D96" s="11"/>
      <c r="E96" s="11" t="s">
        <v>129</v>
      </c>
      <c r="F96" s="13">
        <v>3169</v>
      </c>
      <c r="G96" s="13">
        <v>0</v>
      </c>
      <c r="H96" s="13">
        <v>0</v>
      </c>
      <c r="I96" s="13">
        <v>3169</v>
      </c>
      <c r="J96" s="13">
        <v>2166</v>
      </c>
      <c r="K96" s="13">
        <v>1003</v>
      </c>
      <c r="L96" s="13">
        <v>-7</v>
      </c>
      <c r="M96" s="13">
        <v>996</v>
      </c>
    </row>
    <row r="97" spans="1:13" ht="11.25" customHeight="1">
      <c r="A97" s="5">
        <v>49</v>
      </c>
      <c r="B97" s="5" t="s">
        <v>176</v>
      </c>
      <c r="D97" s="11"/>
      <c r="E97" s="11" t="s">
        <v>130</v>
      </c>
      <c r="F97" s="13">
        <v>1822</v>
      </c>
      <c r="G97" s="13">
        <v>0</v>
      </c>
      <c r="H97" s="13">
        <v>0</v>
      </c>
      <c r="I97" s="13">
        <v>1822</v>
      </c>
      <c r="J97" s="13">
        <v>972</v>
      </c>
      <c r="K97" s="13">
        <v>850</v>
      </c>
      <c r="L97" s="13">
        <v>-4</v>
      </c>
      <c r="M97" s="13">
        <v>846</v>
      </c>
    </row>
    <row r="98" spans="1:13" ht="11.25">
      <c r="A98" s="5">
        <v>50</v>
      </c>
      <c r="B98" s="5">
        <v>77</v>
      </c>
      <c r="D98" s="11"/>
      <c r="E98" s="11" t="s">
        <v>131</v>
      </c>
      <c r="F98" s="13">
        <v>5348</v>
      </c>
      <c r="G98" s="13">
        <v>0</v>
      </c>
      <c r="H98" s="13">
        <v>0</v>
      </c>
      <c r="I98" s="13">
        <v>5348</v>
      </c>
      <c r="J98" s="13">
        <v>1610</v>
      </c>
      <c r="K98" s="13">
        <v>3737</v>
      </c>
      <c r="L98" s="13">
        <v>-15</v>
      </c>
      <c r="M98" s="13">
        <v>3722</v>
      </c>
    </row>
    <row r="99" spans="1:13" ht="11.25">
      <c r="A99" s="5">
        <v>51</v>
      </c>
      <c r="B99" s="5">
        <v>78</v>
      </c>
      <c r="D99" s="11"/>
      <c r="E99" s="11" t="s">
        <v>132</v>
      </c>
      <c r="F99" s="13">
        <v>1354</v>
      </c>
      <c r="G99" s="13">
        <v>0</v>
      </c>
      <c r="H99" s="13">
        <v>0</v>
      </c>
      <c r="I99" s="13">
        <v>1354</v>
      </c>
      <c r="J99" s="13">
        <v>644</v>
      </c>
      <c r="K99" s="13">
        <v>710</v>
      </c>
      <c r="L99" s="13">
        <v>-4</v>
      </c>
      <c r="M99" s="13">
        <v>707</v>
      </c>
    </row>
    <row r="100" spans="1:13" ht="22.5">
      <c r="A100" s="5">
        <v>52</v>
      </c>
      <c r="B100" s="5">
        <v>79</v>
      </c>
      <c r="D100" s="11"/>
      <c r="E100" s="11" t="s">
        <v>133</v>
      </c>
      <c r="F100" s="13">
        <v>2299</v>
      </c>
      <c r="G100" s="13">
        <v>0</v>
      </c>
      <c r="H100" s="13">
        <v>0</v>
      </c>
      <c r="I100" s="13">
        <v>2299</v>
      </c>
      <c r="J100" s="13">
        <v>1970</v>
      </c>
      <c r="K100" s="13">
        <v>329</v>
      </c>
      <c r="L100" s="13">
        <v>-6</v>
      </c>
      <c r="M100" s="13">
        <v>322</v>
      </c>
    </row>
    <row r="101" spans="1:13" ht="33.75">
      <c r="A101" s="5">
        <v>53</v>
      </c>
      <c r="B101" s="5" t="s">
        <v>177</v>
      </c>
      <c r="D101" s="11"/>
      <c r="E101" s="11" t="s">
        <v>134</v>
      </c>
      <c r="F101" s="13">
        <v>1840</v>
      </c>
      <c r="G101" s="13">
        <v>0</v>
      </c>
      <c r="H101" s="13">
        <v>41</v>
      </c>
      <c r="I101" s="13">
        <v>1881</v>
      </c>
      <c r="J101" s="13">
        <v>545</v>
      </c>
      <c r="K101" s="13">
        <v>1336</v>
      </c>
      <c r="L101" s="13">
        <v>-5</v>
      </c>
      <c r="M101" s="13">
        <v>1331</v>
      </c>
    </row>
    <row r="102" spans="1:13" ht="22.5" customHeight="1">
      <c r="A102" s="5" t="s">
        <v>125</v>
      </c>
      <c r="B102" s="5" t="s">
        <v>174</v>
      </c>
      <c r="D102" s="58" t="s">
        <v>124</v>
      </c>
      <c r="E102" s="58"/>
      <c r="F102" s="13">
        <v>26701</v>
      </c>
      <c r="G102" s="13">
        <v>0</v>
      </c>
      <c r="H102" s="13">
        <v>210</v>
      </c>
      <c r="I102" s="13">
        <v>26910</v>
      </c>
      <c r="J102" s="13">
        <v>14039</v>
      </c>
      <c r="K102" s="13">
        <v>12872</v>
      </c>
      <c r="L102" s="13">
        <v>-64</v>
      </c>
      <c r="M102" s="13">
        <v>12808</v>
      </c>
    </row>
    <row r="103" spans="1:13" ht="11.25">
      <c r="A103" s="5"/>
      <c r="B103" s="5"/>
      <c r="D103" s="11"/>
      <c r="E103" s="11"/>
      <c r="F103" s="13"/>
      <c r="G103" s="13"/>
      <c r="H103" s="13"/>
      <c r="I103" s="13"/>
      <c r="J103" s="13"/>
      <c r="K103" s="13"/>
      <c r="L103" s="13"/>
      <c r="M103" s="13"/>
    </row>
    <row r="104" spans="1:13" ht="11.25">
      <c r="A104" s="5">
        <v>54</v>
      </c>
      <c r="B104" s="5">
        <v>84</v>
      </c>
      <c r="D104" s="58" t="s">
        <v>49</v>
      </c>
      <c r="E104" s="58"/>
      <c r="F104" s="13">
        <v>0</v>
      </c>
      <c r="G104" s="13">
        <v>0</v>
      </c>
      <c r="H104" s="13">
        <v>9214</v>
      </c>
      <c r="I104" s="13">
        <v>9214</v>
      </c>
      <c r="J104" s="13">
        <v>2064</v>
      </c>
      <c r="K104" s="13">
        <v>7150</v>
      </c>
      <c r="L104" s="13">
        <v>-10</v>
      </c>
      <c r="M104" s="13">
        <v>7140</v>
      </c>
    </row>
    <row r="105" spans="1:13" ht="11.25">
      <c r="A105" s="5"/>
      <c r="B105" s="5"/>
      <c r="D105" s="11"/>
      <c r="E105" s="11"/>
      <c r="F105" s="13"/>
      <c r="G105" s="13"/>
      <c r="H105" s="13"/>
      <c r="I105" s="13"/>
      <c r="J105" s="13"/>
      <c r="K105" s="13"/>
      <c r="L105" s="13"/>
      <c r="M105" s="13"/>
    </row>
    <row r="106" spans="1:13" ht="11.25">
      <c r="A106" s="5">
        <v>55</v>
      </c>
      <c r="B106" s="5">
        <v>85</v>
      </c>
      <c r="D106" s="58" t="s">
        <v>50</v>
      </c>
      <c r="E106" s="58"/>
      <c r="F106" s="13">
        <v>1020</v>
      </c>
      <c r="G106" s="13">
        <v>0</v>
      </c>
      <c r="H106" s="13">
        <v>8056</v>
      </c>
      <c r="I106" s="13">
        <v>9076</v>
      </c>
      <c r="J106" s="13">
        <v>2277</v>
      </c>
      <c r="K106" s="13">
        <v>6799</v>
      </c>
      <c r="L106" s="13">
        <v>-13</v>
      </c>
      <c r="M106" s="13">
        <v>6785</v>
      </c>
    </row>
    <row r="107" spans="1:13" ht="11.25">
      <c r="A107" s="5"/>
      <c r="B107" s="5"/>
      <c r="D107" s="11"/>
      <c r="E107" s="11"/>
      <c r="F107" s="13"/>
      <c r="G107" s="13"/>
      <c r="H107" s="13"/>
      <c r="I107" s="13"/>
      <c r="J107" s="13"/>
      <c r="K107" s="13"/>
      <c r="L107" s="13"/>
      <c r="M107" s="13"/>
    </row>
    <row r="108" spans="1:13" ht="11.25">
      <c r="A108" s="5" t="s">
        <v>135</v>
      </c>
      <c r="B108" s="5" t="s">
        <v>178</v>
      </c>
      <c r="D108" s="58" t="s">
        <v>136</v>
      </c>
      <c r="E108" s="58"/>
      <c r="F108" s="13">
        <v>5765</v>
      </c>
      <c r="G108" s="13">
        <v>0</v>
      </c>
      <c r="H108" s="13">
        <v>11525</v>
      </c>
      <c r="I108" s="13">
        <v>17291</v>
      </c>
      <c r="J108" s="13">
        <v>6812</v>
      </c>
      <c r="K108" s="13">
        <v>10479</v>
      </c>
      <c r="L108" s="13">
        <v>-14</v>
      </c>
      <c r="M108" s="13">
        <v>10465</v>
      </c>
    </row>
    <row r="109" spans="1:13" ht="11.25">
      <c r="A109" s="5"/>
      <c r="B109" s="5"/>
      <c r="D109" s="11"/>
      <c r="E109" s="11"/>
      <c r="F109" s="13"/>
      <c r="G109" s="13"/>
      <c r="H109" s="13"/>
      <c r="I109" s="13"/>
      <c r="J109" s="13"/>
      <c r="K109" s="13"/>
      <c r="L109" s="13"/>
      <c r="M109" s="13"/>
    </row>
    <row r="110" spans="1:13" ht="11.25">
      <c r="A110" s="5" t="s">
        <v>139</v>
      </c>
      <c r="B110" s="5" t="s">
        <v>179</v>
      </c>
      <c r="D110" s="58" t="s">
        <v>137</v>
      </c>
      <c r="E110" s="58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5">
        <v>58</v>
      </c>
      <c r="B111" s="5" t="s">
        <v>180</v>
      </c>
      <c r="D111" s="11"/>
      <c r="E111" s="11" t="s">
        <v>140</v>
      </c>
      <c r="F111" s="13">
        <v>2135</v>
      </c>
      <c r="G111" s="13">
        <v>0</v>
      </c>
      <c r="H111" s="13">
        <v>331</v>
      </c>
      <c r="I111" s="13">
        <v>2465</v>
      </c>
      <c r="J111" s="13">
        <v>851</v>
      </c>
      <c r="K111" s="13">
        <v>1614</v>
      </c>
      <c r="L111" s="13">
        <v>-21</v>
      </c>
      <c r="M111" s="13">
        <v>1594</v>
      </c>
    </row>
    <row r="112" spans="1:13" ht="11.25">
      <c r="A112" s="5">
        <v>59</v>
      </c>
      <c r="B112" s="5">
        <v>93</v>
      </c>
      <c r="D112" s="11"/>
      <c r="E112" s="11" t="s">
        <v>141</v>
      </c>
      <c r="F112" s="13">
        <v>1692</v>
      </c>
      <c r="G112" s="13">
        <v>0</v>
      </c>
      <c r="H112" s="13">
        <v>45</v>
      </c>
      <c r="I112" s="13">
        <v>1736</v>
      </c>
      <c r="J112" s="13">
        <v>949</v>
      </c>
      <c r="K112" s="13">
        <v>788</v>
      </c>
      <c r="L112" s="13">
        <v>-15</v>
      </c>
      <c r="M112" s="13">
        <v>773</v>
      </c>
    </row>
    <row r="113" spans="1:13" ht="11.25">
      <c r="A113" s="5">
        <v>60</v>
      </c>
      <c r="B113" s="5">
        <v>94</v>
      </c>
      <c r="D113" s="11"/>
      <c r="E113" s="11" t="s">
        <v>142</v>
      </c>
      <c r="F113" s="13">
        <v>439</v>
      </c>
      <c r="G113" s="13">
        <v>0</v>
      </c>
      <c r="H113" s="13">
        <v>566</v>
      </c>
      <c r="I113" s="13">
        <v>1006</v>
      </c>
      <c r="J113" s="13">
        <v>544</v>
      </c>
      <c r="K113" s="13">
        <v>462</v>
      </c>
      <c r="L113" s="13">
        <v>-2</v>
      </c>
      <c r="M113" s="13">
        <v>460</v>
      </c>
    </row>
    <row r="114" spans="1:13" ht="11.25">
      <c r="A114" s="5">
        <v>61</v>
      </c>
      <c r="B114" s="5">
        <v>95</v>
      </c>
      <c r="D114" s="11"/>
      <c r="E114" s="11" t="s">
        <v>143</v>
      </c>
      <c r="F114" s="13">
        <v>382</v>
      </c>
      <c r="G114" s="13">
        <v>0</v>
      </c>
      <c r="H114" s="13">
        <v>0</v>
      </c>
      <c r="I114" s="13">
        <v>382</v>
      </c>
      <c r="J114" s="13">
        <v>246</v>
      </c>
      <c r="K114" s="13">
        <v>136</v>
      </c>
      <c r="L114" s="13">
        <v>-1</v>
      </c>
      <c r="M114" s="13">
        <v>135</v>
      </c>
    </row>
    <row r="115" spans="1:13" ht="11.25">
      <c r="A115" s="5">
        <v>62</v>
      </c>
      <c r="B115" s="5">
        <v>96</v>
      </c>
      <c r="D115" s="11"/>
      <c r="E115" s="11" t="s">
        <v>144</v>
      </c>
      <c r="F115" s="13">
        <v>933</v>
      </c>
      <c r="G115" s="13">
        <v>0</v>
      </c>
      <c r="H115" s="13">
        <v>0</v>
      </c>
      <c r="I115" s="13">
        <v>933</v>
      </c>
      <c r="J115" s="13">
        <v>465</v>
      </c>
      <c r="K115" s="13">
        <v>468</v>
      </c>
      <c r="L115" s="13">
        <v>-2</v>
      </c>
      <c r="M115" s="13">
        <v>466</v>
      </c>
    </row>
    <row r="116" spans="1:13" ht="33.75">
      <c r="A116" s="5">
        <v>63</v>
      </c>
      <c r="B116" s="5" t="s">
        <v>181</v>
      </c>
      <c r="D116" s="11"/>
      <c r="E116" s="11" t="s">
        <v>145</v>
      </c>
      <c r="F116" s="13">
        <v>621</v>
      </c>
      <c r="G116" s="13">
        <v>0</v>
      </c>
      <c r="H116" s="13">
        <v>0</v>
      </c>
      <c r="I116" s="13">
        <v>621</v>
      </c>
      <c r="J116" s="13">
        <v>426</v>
      </c>
      <c r="K116" s="13">
        <v>195</v>
      </c>
      <c r="L116" s="13">
        <v>-2</v>
      </c>
      <c r="M116" s="13">
        <v>193</v>
      </c>
    </row>
    <row r="117" spans="1:13" ht="11.25">
      <c r="A117" s="5">
        <v>64</v>
      </c>
      <c r="B117" s="5">
        <v>99</v>
      </c>
      <c r="D117" s="11"/>
      <c r="E117" s="11" t="s">
        <v>146</v>
      </c>
      <c r="F117" s="13">
        <v>3</v>
      </c>
      <c r="G117" s="13">
        <v>0</v>
      </c>
      <c r="H117" s="13">
        <v>0</v>
      </c>
      <c r="I117" s="13">
        <v>3</v>
      </c>
      <c r="J117" s="13">
        <v>2</v>
      </c>
      <c r="K117" s="13">
        <v>1</v>
      </c>
      <c r="L117" s="13">
        <v>0</v>
      </c>
      <c r="M117" s="13">
        <v>1</v>
      </c>
    </row>
    <row r="118" spans="1:13" ht="11.25" customHeight="1">
      <c r="A118" s="5" t="s">
        <v>139</v>
      </c>
      <c r="B118" s="5" t="s">
        <v>179</v>
      </c>
      <c r="D118" s="58" t="s">
        <v>138</v>
      </c>
      <c r="E118" s="58"/>
      <c r="F118" s="13">
        <v>6205</v>
      </c>
      <c r="G118" s="13">
        <v>0</v>
      </c>
      <c r="H118" s="13">
        <v>942</v>
      </c>
      <c r="I118" s="13">
        <v>7146</v>
      </c>
      <c r="J118" s="13">
        <v>3482</v>
      </c>
      <c r="K118" s="13">
        <v>3664</v>
      </c>
      <c r="L118" s="13">
        <v>-42</v>
      </c>
      <c r="M118" s="13">
        <v>3622</v>
      </c>
    </row>
    <row r="119" spans="1:13" ht="12.75">
      <c r="A119" s="5" t="s">
        <v>92</v>
      </c>
      <c r="B119" s="5" t="s">
        <v>165</v>
      </c>
      <c r="C119" s="4" t="s">
        <v>33</v>
      </c>
      <c r="D119" s="22"/>
      <c r="E119" s="11"/>
      <c r="F119" s="13">
        <v>175807</v>
      </c>
      <c r="G119" s="13">
        <v>10184</v>
      </c>
      <c r="H119" s="13">
        <v>30209</v>
      </c>
      <c r="I119" s="13">
        <v>216200</v>
      </c>
      <c r="J119" s="13">
        <v>113121</v>
      </c>
      <c r="K119" s="13">
        <v>103079</v>
      </c>
      <c r="L119" s="13">
        <v>-985</v>
      </c>
      <c r="M119" s="13">
        <v>102094</v>
      </c>
    </row>
    <row r="120" spans="1:13" ht="12.75">
      <c r="A120" s="5"/>
      <c r="B120" s="5"/>
      <c r="F120" s="13"/>
      <c r="G120" s="13"/>
      <c r="H120" s="13"/>
      <c r="I120" s="13"/>
      <c r="J120" s="13"/>
      <c r="K120" s="13"/>
      <c r="L120" s="13"/>
      <c r="M120" s="13"/>
    </row>
    <row r="121" spans="1:13" ht="11.25">
      <c r="A121" s="9" t="s">
        <v>93</v>
      </c>
      <c r="B121" s="9" t="s">
        <v>182</v>
      </c>
      <c r="C121" s="10" t="s">
        <v>48</v>
      </c>
      <c r="D121" s="4"/>
      <c r="F121" s="13">
        <v>334595</v>
      </c>
      <c r="G121" s="13">
        <v>11185</v>
      </c>
      <c r="H121" s="13">
        <v>32439</v>
      </c>
      <c r="I121" s="13">
        <v>378219</v>
      </c>
      <c r="J121" s="13">
        <v>222884</v>
      </c>
      <c r="K121" s="13">
        <v>155335</v>
      </c>
      <c r="L121" s="13">
        <v>168</v>
      </c>
      <c r="M121" s="13">
        <v>155503</v>
      </c>
    </row>
    <row r="122" spans="1:13" ht="8.25" customHeight="1" thickBot="1">
      <c r="A122" s="17"/>
      <c r="B122" s="17"/>
      <c r="C122" s="18"/>
      <c r="D122" s="19"/>
      <c r="E122" s="20"/>
      <c r="F122" s="21"/>
      <c r="G122" s="21"/>
      <c r="H122" s="21"/>
      <c r="I122" s="21"/>
      <c r="J122" s="21"/>
      <c r="K122" s="21"/>
      <c r="L122" s="21"/>
      <c r="M122" s="21"/>
    </row>
  </sheetData>
  <sheetProtection/>
  <mergeCells count="34">
    <mergeCell ref="D118:E118"/>
    <mergeCell ref="D92:E92"/>
    <mergeCell ref="D102:E102"/>
    <mergeCell ref="D104:E104"/>
    <mergeCell ref="D106:E106"/>
    <mergeCell ref="D108:E108"/>
    <mergeCell ref="D110:E110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35:E35"/>
    <mergeCell ref="D39:E39"/>
    <mergeCell ref="D42:E42"/>
    <mergeCell ref="B47:M47"/>
    <mergeCell ref="A48:A49"/>
    <mergeCell ref="B48:C49"/>
    <mergeCell ref="D48:E49"/>
    <mergeCell ref="D16:E16"/>
    <mergeCell ref="B2:M2"/>
    <mergeCell ref="A3:A4"/>
    <mergeCell ref="B3:C4"/>
    <mergeCell ref="D3:E4"/>
    <mergeCell ref="D14:E1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4" bestFit="1" customWidth="1"/>
    <col min="3" max="3" width="2.7109375" style="4" customWidth="1"/>
    <col min="4" max="4" width="2.7109375" style="2" customWidth="1"/>
    <col min="5" max="5" width="47.7109375" style="4" customWidth="1"/>
    <col min="6" max="8" width="9.00390625" style="4" customWidth="1"/>
    <col min="9" max="9" width="9.140625" style="4" customWidth="1"/>
    <col min="10" max="10" width="9.57421875" style="4" customWidth="1"/>
    <col min="11" max="16384" width="9.140625" style="4" customWidth="1"/>
  </cols>
  <sheetData>
    <row r="1" spans="1:6" s="2" customFormat="1" ht="12.75">
      <c r="A1" s="1" t="s">
        <v>196</v>
      </c>
      <c r="B1" s="1"/>
      <c r="F1" s="3"/>
    </row>
    <row r="2" spans="2:13" ht="12.75" customHeight="1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" customFormat="1" ht="12.75" customHeight="1">
      <c r="A3" s="51" t="s">
        <v>184</v>
      </c>
      <c r="B3" s="51" t="s">
        <v>149</v>
      </c>
      <c r="C3" s="51"/>
      <c r="D3" s="60" t="s">
        <v>36</v>
      </c>
      <c r="E3" s="60"/>
      <c r="F3" s="23" t="s">
        <v>2</v>
      </c>
      <c r="G3" s="23" t="s">
        <v>4</v>
      </c>
      <c r="H3" s="23" t="s">
        <v>6</v>
      </c>
      <c r="I3" s="23" t="s">
        <v>1</v>
      </c>
      <c r="J3" s="23" t="s">
        <v>7</v>
      </c>
      <c r="K3" s="23" t="s">
        <v>34</v>
      </c>
      <c r="L3" s="23" t="s">
        <v>43</v>
      </c>
      <c r="M3" s="23" t="s">
        <v>41</v>
      </c>
    </row>
    <row r="4" spans="1:13" s="7" customFormat="1" ht="40.5" customHeight="1" thickBot="1">
      <c r="A4" s="52"/>
      <c r="B4" s="52"/>
      <c r="C4" s="52"/>
      <c r="D4" s="61"/>
      <c r="E4" s="61"/>
      <c r="F4" s="6" t="s">
        <v>3</v>
      </c>
      <c r="G4" s="6" t="s">
        <v>5</v>
      </c>
      <c r="H4" s="6" t="s">
        <v>35</v>
      </c>
      <c r="I4" s="6" t="s">
        <v>37</v>
      </c>
      <c r="J4" s="6" t="s">
        <v>8</v>
      </c>
      <c r="K4" s="6" t="s">
        <v>38</v>
      </c>
      <c r="L4" s="6" t="s">
        <v>42</v>
      </c>
      <c r="M4" s="6" t="s">
        <v>39</v>
      </c>
    </row>
    <row r="5" spans="1:1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1.25">
      <c r="A6" s="9" t="s">
        <v>52</v>
      </c>
      <c r="B6" s="9" t="s">
        <v>52</v>
      </c>
      <c r="C6" s="10" t="s">
        <v>53</v>
      </c>
      <c r="D6" s="11"/>
      <c r="E6" s="11"/>
    </row>
    <row r="7" spans="1:13" ht="11.25">
      <c r="A7" s="9" t="s">
        <v>9</v>
      </c>
      <c r="B7" s="9" t="s">
        <v>9</v>
      </c>
      <c r="D7" s="11"/>
      <c r="E7" s="12" t="s">
        <v>56</v>
      </c>
      <c r="F7" s="13">
        <v>4938</v>
      </c>
      <c r="G7" s="13">
        <v>948</v>
      </c>
      <c r="H7" s="13">
        <v>0</v>
      </c>
      <c r="I7" s="13">
        <v>5886</v>
      </c>
      <c r="J7" s="13">
        <v>4223</v>
      </c>
      <c r="K7" s="13">
        <v>1663</v>
      </c>
      <c r="L7" s="13">
        <v>1847</v>
      </c>
      <c r="M7" s="13">
        <v>3510</v>
      </c>
    </row>
    <row r="8" spans="1:13" ht="11.25">
      <c r="A8" s="9" t="s">
        <v>10</v>
      </c>
      <c r="B8" s="9" t="s">
        <v>10</v>
      </c>
      <c r="D8" s="11"/>
      <c r="E8" s="12" t="s">
        <v>57</v>
      </c>
      <c r="F8" s="13">
        <v>638</v>
      </c>
      <c r="G8" s="13">
        <v>0</v>
      </c>
      <c r="H8" s="13">
        <v>0</v>
      </c>
      <c r="I8" s="13">
        <v>638</v>
      </c>
      <c r="J8" s="13">
        <v>386</v>
      </c>
      <c r="K8" s="13">
        <v>252</v>
      </c>
      <c r="L8" s="13">
        <v>10</v>
      </c>
      <c r="M8" s="13">
        <v>262</v>
      </c>
    </row>
    <row r="9" spans="1:13" ht="11.25">
      <c r="A9" s="9" t="s">
        <v>55</v>
      </c>
      <c r="B9" s="9" t="s">
        <v>55</v>
      </c>
      <c r="D9" s="11"/>
      <c r="E9" s="12" t="s">
        <v>58</v>
      </c>
      <c r="F9" s="13">
        <v>395</v>
      </c>
      <c r="G9" s="13">
        <v>0</v>
      </c>
      <c r="H9" s="13">
        <v>0</v>
      </c>
      <c r="I9" s="13">
        <v>395</v>
      </c>
      <c r="J9" s="13">
        <v>265</v>
      </c>
      <c r="K9" s="13">
        <v>131</v>
      </c>
      <c r="L9" s="13">
        <v>7</v>
      </c>
      <c r="M9" s="13">
        <v>137</v>
      </c>
    </row>
    <row r="10" spans="1:13" ht="11.25" customHeight="1">
      <c r="A10" s="9" t="s">
        <v>52</v>
      </c>
      <c r="B10" s="9" t="s">
        <v>52</v>
      </c>
      <c r="C10" s="4" t="s">
        <v>54</v>
      </c>
      <c r="D10" s="11"/>
      <c r="E10" s="11"/>
      <c r="F10" s="13">
        <v>5971</v>
      </c>
      <c r="G10" s="13">
        <v>948</v>
      </c>
      <c r="H10" s="13">
        <v>0</v>
      </c>
      <c r="I10" s="13">
        <v>6919</v>
      </c>
      <c r="J10" s="13">
        <v>4873</v>
      </c>
      <c r="K10" s="13">
        <v>2046</v>
      </c>
      <c r="L10" s="13">
        <v>1864</v>
      </c>
      <c r="M10" s="13">
        <v>3910</v>
      </c>
    </row>
    <row r="11" spans="1:13" ht="11.25">
      <c r="A11" s="5"/>
      <c r="B11" s="5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1.25">
      <c r="A12" s="9" t="s">
        <v>88</v>
      </c>
      <c r="B12" s="9" t="s">
        <v>150</v>
      </c>
      <c r="C12" s="10" t="s">
        <v>46</v>
      </c>
      <c r="D12" s="11"/>
      <c r="E12" s="11"/>
      <c r="F12" s="13"/>
      <c r="G12" s="13"/>
      <c r="H12" s="13"/>
      <c r="I12" s="13"/>
      <c r="J12" s="13"/>
      <c r="K12" s="13"/>
      <c r="L12" s="13"/>
      <c r="M12" s="13"/>
    </row>
    <row r="13" spans="1:13" ht="11.25">
      <c r="A13" s="5"/>
      <c r="B13" s="5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1.25">
      <c r="A14" s="9" t="s">
        <v>59</v>
      </c>
      <c r="B14" s="9" t="s">
        <v>151</v>
      </c>
      <c r="D14" s="58" t="s">
        <v>31</v>
      </c>
      <c r="E14" s="58"/>
      <c r="F14" s="13">
        <v>1930</v>
      </c>
      <c r="G14" s="13">
        <v>0</v>
      </c>
      <c r="H14" s="13">
        <v>0</v>
      </c>
      <c r="I14" s="13">
        <v>1930</v>
      </c>
      <c r="J14" s="13">
        <v>1007</v>
      </c>
      <c r="K14" s="13">
        <v>923</v>
      </c>
      <c r="L14" s="13">
        <v>-18</v>
      </c>
      <c r="M14" s="13">
        <v>906</v>
      </c>
    </row>
    <row r="15" spans="1:13" ht="11.25">
      <c r="A15" s="9"/>
      <c r="B15" s="9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1.25">
      <c r="A16" s="9" t="s">
        <v>60</v>
      </c>
      <c r="B16" s="9" t="s">
        <v>152</v>
      </c>
      <c r="D16" s="58" t="s">
        <v>44</v>
      </c>
      <c r="E16" s="58"/>
      <c r="F16" s="13"/>
      <c r="G16" s="13"/>
      <c r="H16" s="13"/>
      <c r="I16" s="13"/>
      <c r="J16" s="13"/>
      <c r="K16" s="13"/>
      <c r="L16" s="13"/>
      <c r="M16" s="13"/>
    </row>
    <row r="17" spans="1:13" ht="11.25">
      <c r="A17" s="9" t="s">
        <v>11</v>
      </c>
      <c r="B17" s="9" t="s">
        <v>153</v>
      </c>
      <c r="D17" s="11"/>
      <c r="E17" s="12" t="s">
        <v>67</v>
      </c>
      <c r="F17" s="13">
        <v>21887</v>
      </c>
      <c r="G17" s="13">
        <v>0</v>
      </c>
      <c r="H17" s="13">
        <v>0</v>
      </c>
      <c r="I17" s="13">
        <v>21887</v>
      </c>
      <c r="J17" s="13">
        <v>15652</v>
      </c>
      <c r="K17" s="13">
        <v>6235</v>
      </c>
      <c r="L17" s="13">
        <v>-70</v>
      </c>
      <c r="M17" s="13">
        <v>6165</v>
      </c>
    </row>
    <row r="18" spans="1:13" ht="11.25">
      <c r="A18" s="9" t="s">
        <v>61</v>
      </c>
      <c r="B18" s="9" t="s">
        <v>154</v>
      </c>
      <c r="D18" s="11"/>
      <c r="E18" s="12" t="s">
        <v>68</v>
      </c>
      <c r="F18" s="13">
        <v>609</v>
      </c>
      <c r="G18" s="13">
        <v>0</v>
      </c>
      <c r="H18" s="13">
        <v>0</v>
      </c>
      <c r="I18" s="13">
        <v>609</v>
      </c>
      <c r="J18" s="13">
        <v>379</v>
      </c>
      <c r="K18" s="13">
        <v>230</v>
      </c>
      <c r="L18" s="13">
        <v>-14</v>
      </c>
      <c r="M18" s="13">
        <v>216</v>
      </c>
    </row>
    <row r="19" spans="1:13" ht="22.5">
      <c r="A19" s="9" t="s">
        <v>62</v>
      </c>
      <c r="B19" s="9" t="s">
        <v>14</v>
      </c>
      <c r="D19" s="11"/>
      <c r="E19" s="12" t="s">
        <v>69</v>
      </c>
      <c r="F19" s="13">
        <v>1658</v>
      </c>
      <c r="G19" s="13">
        <v>0</v>
      </c>
      <c r="H19" s="13">
        <v>0</v>
      </c>
      <c r="I19" s="13">
        <v>1658</v>
      </c>
      <c r="J19" s="13">
        <v>1176</v>
      </c>
      <c r="K19" s="13">
        <v>481</v>
      </c>
      <c r="L19" s="13">
        <v>-4</v>
      </c>
      <c r="M19" s="13">
        <v>477</v>
      </c>
    </row>
    <row r="20" spans="1:13" ht="11.25">
      <c r="A20" s="14" t="s">
        <v>63</v>
      </c>
      <c r="B20" s="14" t="s">
        <v>15</v>
      </c>
      <c r="D20" s="11"/>
      <c r="E20" s="12" t="s">
        <v>70</v>
      </c>
      <c r="F20" s="13">
        <v>769</v>
      </c>
      <c r="G20" s="13">
        <v>0</v>
      </c>
      <c r="H20" s="13">
        <v>0</v>
      </c>
      <c r="I20" s="13">
        <v>769</v>
      </c>
      <c r="J20" s="13">
        <v>503</v>
      </c>
      <c r="K20" s="13">
        <v>266</v>
      </c>
      <c r="L20" s="13">
        <v>-2</v>
      </c>
      <c r="M20" s="13">
        <v>264</v>
      </c>
    </row>
    <row r="21" spans="1:13" ht="11.25">
      <c r="A21" s="9" t="s">
        <v>64</v>
      </c>
      <c r="B21" s="9" t="s">
        <v>16</v>
      </c>
      <c r="D21" s="11"/>
      <c r="E21" s="12" t="s">
        <v>71</v>
      </c>
      <c r="F21" s="13">
        <v>1733</v>
      </c>
      <c r="G21" s="13">
        <v>0</v>
      </c>
      <c r="H21" s="13">
        <v>0</v>
      </c>
      <c r="I21" s="13">
        <v>1733</v>
      </c>
      <c r="J21" s="13">
        <v>1192</v>
      </c>
      <c r="K21" s="13">
        <v>542</v>
      </c>
      <c r="L21" s="13">
        <v>-5</v>
      </c>
      <c r="M21" s="13">
        <v>537</v>
      </c>
    </row>
    <row r="22" spans="1:13" ht="11.25" customHeight="1">
      <c r="A22" s="9" t="s">
        <v>155</v>
      </c>
      <c r="B22" s="9" t="s">
        <v>156</v>
      </c>
      <c r="D22" s="11"/>
      <c r="E22" s="12" t="s">
        <v>72</v>
      </c>
      <c r="F22" s="13">
        <v>5926</v>
      </c>
      <c r="G22" s="13">
        <v>0</v>
      </c>
      <c r="H22" s="13">
        <v>0</v>
      </c>
      <c r="I22" s="13">
        <v>5926</v>
      </c>
      <c r="J22" s="13">
        <v>4144</v>
      </c>
      <c r="K22" s="13">
        <v>1782</v>
      </c>
      <c r="L22" s="13">
        <v>-9</v>
      </c>
      <c r="M22" s="13">
        <v>1773</v>
      </c>
    </row>
    <row r="23" spans="1:13" ht="11.25">
      <c r="A23" s="9" t="s">
        <v>65</v>
      </c>
      <c r="B23" s="9" t="s">
        <v>19</v>
      </c>
      <c r="D23" s="11"/>
      <c r="E23" s="12" t="s">
        <v>73</v>
      </c>
      <c r="F23" s="13">
        <v>28409</v>
      </c>
      <c r="G23" s="13">
        <v>0</v>
      </c>
      <c r="H23" s="13">
        <v>0</v>
      </c>
      <c r="I23" s="13">
        <v>28409</v>
      </c>
      <c r="J23" s="13">
        <v>18171</v>
      </c>
      <c r="K23" s="13">
        <v>10238</v>
      </c>
      <c r="L23" s="13">
        <v>-53</v>
      </c>
      <c r="M23" s="13">
        <v>10185</v>
      </c>
    </row>
    <row r="24" spans="1:13" ht="11.25">
      <c r="A24" s="9" t="s">
        <v>66</v>
      </c>
      <c r="B24" s="9" t="s">
        <v>20</v>
      </c>
      <c r="D24" s="11"/>
      <c r="E24" s="12" t="s">
        <v>74</v>
      </c>
      <c r="F24" s="13">
        <v>1724</v>
      </c>
      <c r="G24" s="13">
        <v>0</v>
      </c>
      <c r="H24" s="13">
        <v>0</v>
      </c>
      <c r="I24" s="13">
        <v>1724</v>
      </c>
      <c r="J24" s="13">
        <v>1137</v>
      </c>
      <c r="K24" s="13">
        <v>587</v>
      </c>
      <c r="L24" s="13">
        <v>-10</v>
      </c>
      <c r="M24" s="13">
        <v>576</v>
      </c>
    </row>
    <row r="25" spans="1:13" ht="11.25">
      <c r="A25" s="9" t="s">
        <v>12</v>
      </c>
      <c r="B25" s="9" t="s">
        <v>87</v>
      </c>
      <c r="D25" s="11"/>
      <c r="E25" s="12" t="s">
        <v>75</v>
      </c>
      <c r="F25" s="13">
        <v>3539</v>
      </c>
      <c r="G25" s="13">
        <v>0</v>
      </c>
      <c r="H25" s="13">
        <v>0</v>
      </c>
      <c r="I25" s="13">
        <v>3539</v>
      </c>
      <c r="J25" s="13">
        <v>2270</v>
      </c>
      <c r="K25" s="13">
        <v>1268</v>
      </c>
      <c r="L25" s="13">
        <v>-21</v>
      </c>
      <c r="M25" s="13">
        <v>1247</v>
      </c>
    </row>
    <row r="26" spans="1:13" ht="11.25">
      <c r="A26" s="9" t="s">
        <v>13</v>
      </c>
      <c r="B26" s="9" t="s">
        <v>21</v>
      </c>
      <c r="D26" s="11"/>
      <c r="E26" s="12" t="s">
        <v>76</v>
      </c>
      <c r="F26" s="13">
        <v>682</v>
      </c>
      <c r="G26" s="13">
        <v>0</v>
      </c>
      <c r="H26" s="13">
        <v>0</v>
      </c>
      <c r="I26" s="13">
        <v>682</v>
      </c>
      <c r="J26" s="13">
        <v>473</v>
      </c>
      <c r="K26" s="13">
        <v>208</v>
      </c>
      <c r="L26" s="13">
        <v>-4</v>
      </c>
      <c r="M26" s="13">
        <v>204</v>
      </c>
    </row>
    <row r="27" spans="1:13" ht="22.5">
      <c r="A27" s="9" t="s">
        <v>14</v>
      </c>
      <c r="B27" s="9" t="s">
        <v>22</v>
      </c>
      <c r="D27" s="11"/>
      <c r="E27" s="12" t="s">
        <v>77</v>
      </c>
      <c r="F27" s="13">
        <v>2476</v>
      </c>
      <c r="G27" s="13">
        <v>0</v>
      </c>
      <c r="H27" s="13">
        <v>0</v>
      </c>
      <c r="I27" s="13">
        <v>2476</v>
      </c>
      <c r="J27" s="13">
        <v>1512</v>
      </c>
      <c r="K27" s="13">
        <v>964</v>
      </c>
      <c r="L27" s="13">
        <v>-15</v>
      </c>
      <c r="M27" s="13">
        <v>949</v>
      </c>
    </row>
    <row r="28" spans="1:13" ht="11.25">
      <c r="A28" s="9" t="s">
        <v>15</v>
      </c>
      <c r="B28" s="9" t="s">
        <v>23</v>
      </c>
      <c r="D28" s="11"/>
      <c r="E28" s="12" t="s">
        <v>78</v>
      </c>
      <c r="F28" s="13">
        <v>22891</v>
      </c>
      <c r="G28" s="13">
        <v>0</v>
      </c>
      <c r="H28" s="13">
        <v>0</v>
      </c>
      <c r="I28" s="13">
        <v>22891</v>
      </c>
      <c r="J28" s="13">
        <v>19118</v>
      </c>
      <c r="K28" s="13">
        <v>3773</v>
      </c>
      <c r="L28" s="13">
        <v>-41</v>
      </c>
      <c r="M28" s="13">
        <v>3733</v>
      </c>
    </row>
    <row r="29" spans="1:13" ht="11.25">
      <c r="A29" s="9" t="s">
        <v>16</v>
      </c>
      <c r="B29" s="9" t="s">
        <v>157</v>
      </c>
      <c r="D29" s="11"/>
      <c r="E29" s="12" t="s">
        <v>79</v>
      </c>
      <c r="F29" s="13">
        <v>1132</v>
      </c>
      <c r="G29" s="13">
        <v>0</v>
      </c>
      <c r="H29" s="13">
        <v>0</v>
      </c>
      <c r="I29" s="13">
        <v>1132</v>
      </c>
      <c r="J29" s="13">
        <v>844</v>
      </c>
      <c r="K29" s="13">
        <v>287</v>
      </c>
      <c r="L29" s="13">
        <v>-3</v>
      </c>
      <c r="M29" s="13">
        <v>284</v>
      </c>
    </row>
    <row r="30" spans="1:13" ht="11.25">
      <c r="A30" s="9" t="s">
        <v>17</v>
      </c>
      <c r="B30" s="9" t="s">
        <v>158</v>
      </c>
      <c r="D30" s="11"/>
      <c r="E30" s="12" t="s">
        <v>80</v>
      </c>
      <c r="F30" s="13">
        <v>2489</v>
      </c>
      <c r="G30" s="13">
        <v>0</v>
      </c>
      <c r="H30" s="13">
        <v>0</v>
      </c>
      <c r="I30" s="13">
        <v>2489</v>
      </c>
      <c r="J30" s="13">
        <v>1526</v>
      </c>
      <c r="K30" s="13">
        <v>963</v>
      </c>
      <c r="L30" s="13">
        <v>-13</v>
      </c>
      <c r="M30" s="13">
        <v>950</v>
      </c>
    </row>
    <row r="31" spans="1:13" ht="11.25">
      <c r="A31" s="9" t="s">
        <v>18</v>
      </c>
      <c r="B31" s="9" t="s">
        <v>159</v>
      </c>
      <c r="D31" s="11"/>
      <c r="E31" s="12" t="s">
        <v>81</v>
      </c>
      <c r="F31" s="13">
        <v>862</v>
      </c>
      <c r="G31" s="13">
        <v>0</v>
      </c>
      <c r="H31" s="13">
        <v>0</v>
      </c>
      <c r="I31" s="13">
        <v>862</v>
      </c>
      <c r="J31" s="13">
        <v>641</v>
      </c>
      <c r="K31" s="13">
        <v>221</v>
      </c>
      <c r="L31" s="13">
        <v>-6</v>
      </c>
      <c r="M31" s="13">
        <v>216</v>
      </c>
    </row>
    <row r="32" spans="1:13" ht="11.25">
      <c r="A32" s="9" t="s">
        <v>19</v>
      </c>
      <c r="B32" s="9" t="s">
        <v>160</v>
      </c>
      <c r="D32" s="11"/>
      <c r="E32" s="12" t="s">
        <v>82</v>
      </c>
      <c r="F32" s="13">
        <v>352</v>
      </c>
      <c r="G32" s="13">
        <v>0</v>
      </c>
      <c r="H32" s="13">
        <v>0</v>
      </c>
      <c r="I32" s="13">
        <v>352</v>
      </c>
      <c r="J32" s="13">
        <v>203</v>
      </c>
      <c r="K32" s="13">
        <v>149</v>
      </c>
      <c r="L32" s="13">
        <v>-2</v>
      </c>
      <c r="M32" s="13">
        <v>147</v>
      </c>
    </row>
    <row r="33" spans="1:13" ht="11.25">
      <c r="A33" s="9" t="s">
        <v>20</v>
      </c>
      <c r="B33" s="9" t="s">
        <v>161</v>
      </c>
      <c r="D33" s="11"/>
      <c r="E33" s="12" t="s">
        <v>83</v>
      </c>
      <c r="F33" s="13">
        <v>7402</v>
      </c>
      <c r="G33" s="13">
        <v>0</v>
      </c>
      <c r="H33" s="13">
        <v>0</v>
      </c>
      <c r="I33" s="13">
        <v>7402</v>
      </c>
      <c r="J33" s="13">
        <v>4418</v>
      </c>
      <c r="K33" s="13">
        <v>2984</v>
      </c>
      <c r="L33" s="13">
        <v>-14</v>
      </c>
      <c r="M33" s="13">
        <v>2970</v>
      </c>
    </row>
    <row r="34" spans="1:13" ht="11.25">
      <c r="A34" s="9" t="s">
        <v>87</v>
      </c>
      <c r="B34" s="9" t="s">
        <v>26</v>
      </c>
      <c r="D34" s="11"/>
      <c r="E34" s="12" t="s">
        <v>84</v>
      </c>
      <c r="F34" s="13">
        <v>607</v>
      </c>
      <c r="G34" s="13">
        <v>0</v>
      </c>
      <c r="H34" s="13">
        <v>0</v>
      </c>
      <c r="I34" s="13">
        <v>607</v>
      </c>
      <c r="J34" s="13">
        <v>353</v>
      </c>
      <c r="K34" s="13">
        <v>254</v>
      </c>
      <c r="L34" s="13">
        <v>-1</v>
      </c>
      <c r="M34" s="13">
        <v>253</v>
      </c>
    </row>
    <row r="35" spans="1:13" ht="11.25">
      <c r="A35" s="9" t="s">
        <v>60</v>
      </c>
      <c r="B35" s="9" t="s">
        <v>152</v>
      </c>
      <c r="D35" s="58" t="s">
        <v>45</v>
      </c>
      <c r="E35" s="58"/>
      <c r="F35" s="13">
        <v>105146</v>
      </c>
      <c r="G35" s="13">
        <v>0</v>
      </c>
      <c r="H35" s="13">
        <v>0</v>
      </c>
      <c r="I35" s="13">
        <v>105146</v>
      </c>
      <c r="J35" s="13">
        <v>73713</v>
      </c>
      <c r="K35" s="13">
        <v>31433</v>
      </c>
      <c r="L35" s="13">
        <v>-287</v>
      </c>
      <c r="M35" s="13">
        <v>31145</v>
      </c>
    </row>
    <row r="36" spans="1:13" ht="11.25">
      <c r="A36" s="9"/>
      <c r="B36" s="9"/>
      <c r="D36" s="15"/>
      <c r="E36" s="15"/>
      <c r="F36" s="13"/>
      <c r="G36" s="13"/>
      <c r="H36" s="13"/>
      <c r="I36" s="13"/>
      <c r="J36" s="13"/>
      <c r="K36" s="13"/>
      <c r="L36" s="13"/>
      <c r="M36" s="13"/>
    </row>
    <row r="37" spans="1:13" ht="11.25">
      <c r="A37" s="9" t="s">
        <v>21</v>
      </c>
      <c r="B37" s="9" t="s">
        <v>28</v>
      </c>
      <c r="D37" s="16" t="s">
        <v>85</v>
      </c>
      <c r="E37" s="12"/>
      <c r="F37" s="13">
        <v>6645</v>
      </c>
      <c r="G37" s="13">
        <v>0</v>
      </c>
      <c r="H37" s="13">
        <v>0</v>
      </c>
      <c r="I37" s="13">
        <v>6645</v>
      </c>
      <c r="J37" s="13">
        <v>4213</v>
      </c>
      <c r="K37" s="13">
        <v>2431</v>
      </c>
      <c r="L37" s="13">
        <v>-158</v>
      </c>
      <c r="M37" s="13">
        <v>2273</v>
      </c>
    </row>
    <row r="38" spans="1:13" ht="11.25">
      <c r="A38" s="9"/>
      <c r="B38" s="9"/>
      <c r="D38" s="15"/>
      <c r="E38" s="15"/>
      <c r="F38" s="13"/>
      <c r="G38" s="13"/>
      <c r="H38" s="13"/>
      <c r="I38" s="13"/>
      <c r="J38" s="13"/>
      <c r="K38" s="13"/>
      <c r="L38" s="13"/>
      <c r="M38" s="13"/>
    </row>
    <row r="39" spans="1:13" ht="11.25">
      <c r="A39" s="9" t="s">
        <v>91</v>
      </c>
      <c r="B39" s="9" t="s">
        <v>162</v>
      </c>
      <c r="D39" s="58" t="s">
        <v>89</v>
      </c>
      <c r="E39" s="58"/>
      <c r="F39" s="13"/>
      <c r="G39" s="13"/>
      <c r="H39" s="13"/>
      <c r="I39" s="13"/>
      <c r="J39" s="13"/>
      <c r="K39" s="13"/>
      <c r="L39" s="13"/>
      <c r="M39" s="13"/>
    </row>
    <row r="40" spans="1:13" ht="11.25">
      <c r="A40" s="9" t="s">
        <v>22</v>
      </c>
      <c r="B40" s="9" t="s">
        <v>163</v>
      </c>
      <c r="D40" s="11"/>
      <c r="E40" s="12" t="s">
        <v>86</v>
      </c>
      <c r="F40" s="13">
        <v>15</v>
      </c>
      <c r="G40" s="13">
        <v>0</v>
      </c>
      <c r="H40" s="13">
        <v>370</v>
      </c>
      <c r="I40" s="13">
        <v>385</v>
      </c>
      <c r="J40" s="13">
        <v>219</v>
      </c>
      <c r="K40" s="13">
        <v>165</v>
      </c>
      <c r="L40" s="13">
        <v>-29</v>
      </c>
      <c r="M40" s="13">
        <v>137</v>
      </c>
    </row>
    <row r="41" spans="1:13" ht="11.25" customHeight="1">
      <c r="A41" s="9" t="s">
        <v>23</v>
      </c>
      <c r="B41" s="9" t="s">
        <v>164</v>
      </c>
      <c r="D41" s="11"/>
      <c r="E41" s="12" t="s">
        <v>147</v>
      </c>
      <c r="F41" s="13">
        <v>1390</v>
      </c>
      <c r="G41" s="13">
        <v>0</v>
      </c>
      <c r="H41" s="13">
        <v>799</v>
      </c>
      <c r="I41" s="13">
        <v>2189</v>
      </c>
      <c r="J41" s="13">
        <v>1387</v>
      </c>
      <c r="K41" s="13">
        <v>802</v>
      </c>
      <c r="L41" s="13">
        <v>-162</v>
      </c>
      <c r="M41" s="13">
        <v>640</v>
      </c>
    </row>
    <row r="42" spans="1:13" ht="11.25" customHeight="1">
      <c r="A42" s="9" t="s">
        <v>91</v>
      </c>
      <c r="B42" s="9" t="s">
        <v>162</v>
      </c>
      <c r="D42" s="58" t="s">
        <v>90</v>
      </c>
      <c r="E42" s="58"/>
      <c r="F42" s="13">
        <v>1405</v>
      </c>
      <c r="G42" s="13">
        <v>0</v>
      </c>
      <c r="H42" s="13">
        <v>1169</v>
      </c>
      <c r="I42" s="13">
        <v>2574</v>
      </c>
      <c r="J42" s="13">
        <v>1606</v>
      </c>
      <c r="K42" s="13">
        <v>967</v>
      </c>
      <c r="L42" s="13">
        <v>-191</v>
      </c>
      <c r="M42" s="13">
        <v>777</v>
      </c>
    </row>
    <row r="43" spans="1:13" ht="11.25">
      <c r="A43" s="5"/>
      <c r="B43" s="5"/>
      <c r="D43" s="11"/>
      <c r="E43" s="11"/>
      <c r="F43" s="13"/>
      <c r="G43" s="13"/>
      <c r="H43" s="13"/>
      <c r="I43" s="13"/>
      <c r="J43" s="13"/>
      <c r="K43" s="13"/>
      <c r="L43" s="13"/>
      <c r="M43" s="13"/>
    </row>
    <row r="44" spans="1:13" ht="11.25">
      <c r="A44" s="9" t="s">
        <v>88</v>
      </c>
      <c r="B44" s="9" t="s">
        <v>150</v>
      </c>
      <c r="C44" s="4" t="s">
        <v>47</v>
      </c>
      <c r="D44" s="11"/>
      <c r="E44" s="11"/>
      <c r="F44" s="13">
        <v>115125</v>
      </c>
      <c r="G44" s="13">
        <v>0</v>
      </c>
      <c r="H44" s="13">
        <v>1169</v>
      </c>
      <c r="I44" s="13">
        <v>116294</v>
      </c>
      <c r="J44" s="13">
        <v>80539</v>
      </c>
      <c r="K44" s="13">
        <v>35755</v>
      </c>
      <c r="L44" s="13">
        <v>-654</v>
      </c>
      <c r="M44" s="13">
        <v>35101</v>
      </c>
    </row>
    <row r="45" spans="1:13" ht="8.25" customHeight="1" thickBot="1">
      <c r="A45" s="17"/>
      <c r="B45" s="17"/>
      <c r="C45" s="18"/>
      <c r="D45" s="19"/>
      <c r="E45" s="20"/>
      <c r="F45" s="21"/>
      <c r="G45" s="21"/>
      <c r="H45" s="21"/>
      <c r="I45" s="21"/>
      <c r="J45" s="21"/>
      <c r="K45" s="21"/>
      <c r="L45" s="21"/>
      <c r="M45" s="21"/>
    </row>
    <row r="46" spans="1:6" s="2" customFormat="1" ht="12.75">
      <c r="A46" s="1" t="s">
        <v>197</v>
      </c>
      <c r="B46" s="1"/>
      <c r="F46" s="3"/>
    </row>
    <row r="47" spans="2:13" ht="12.75" customHeight="1" thickBot="1">
      <c r="B47" s="59" t="s"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s="5" customFormat="1" ht="12.75" customHeight="1">
      <c r="A48" s="51" t="s">
        <v>184</v>
      </c>
      <c r="B48" s="51" t="s">
        <v>149</v>
      </c>
      <c r="C48" s="51"/>
      <c r="D48" s="60" t="s">
        <v>36</v>
      </c>
      <c r="E48" s="60"/>
      <c r="F48" s="23" t="s">
        <v>2</v>
      </c>
      <c r="G48" s="23" t="s">
        <v>4</v>
      </c>
      <c r="H48" s="23" t="s">
        <v>6</v>
      </c>
      <c r="I48" s="23" t="s">
        <v>1</v>
      </c>
      <c r="J48" s="23" t="s">
        <v>7</v>
      </c>
      <c r="K48" s="23" t="s">
        <v>34</v>
      </c>
      <c r="L48" s="23" t="s">
        <v>43</v>
      </c>
      <c r="M48" s="23" t="s">
        <v>41</v>
      </c>
    </row>
    <row r="49" spans="1:13" s="7" customFormat="1" ht="40.5" customHeight="1" thickBot="1">
      <c r="A49" s="52"/>
      <c r="B49" s="52"/>
      <c r="C49" s="52"/>
      <c r="D49" s="61"/>
      <c r="E49" s="61"/>
      <c r="F49" s="6" t="s">
        <v>3</v>
      </c>
      <c r="G49" s="6" t="s">
        <v>5</v>
      </c>
      <c r="H49" s="6" t="s">
        <v>35</v>
      </c>
      <c r="I49" s="6" t="s">
        <v>37</v>
      </c>
      <c r="J49" s="6" t="s">
        <v>8</v>
      </c>
      <c r="K49" s="6" t="s">
        <v>38</v>
      </c>
      <c r="L49" s="6" t="s">
        <v>42</v>
      </c>
      <c r="M49" s="6" t="s">
        <v>39</v>
      </c>
    </row>
    <row r="50" spans="1:13" s="7" customFormat="1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.25">
      <c r="A51" s="5">
        <v>27</v>
      </c>
      <c r="B51" s="5" t="s">
        <v>122</v>
      </c>
      <c r="C51" s="10" t="s">
        <v>30</v>
      </c>
      <c r="D51" s="11"/>
      <c r="E51" s="11"/>
      <c r="F51" s="13">
        <v>46732</v>
      </c>
      <c r="G51" s="13">
        <v>26</v>
      </c>
      <c r="H51" s="13">
        <v>1254</v>
      </c>
      <c r="I51" s="13">
        <v>48012</v>
      </c>
      <c r="J51" s="13">
        <v>32547</v>
      </c>
      <c r="K51" s="13">
        <v>15465</v>
      </c>
      <c r="L51" s="13">
        <v>-40</v>
      </c>
      <c r="M51" s="13">
        <v>15424</v>
      </c>
    </row>
    <row r="52" spans="1:13" ht="12.75">
      <c r="A52" s="5"/>
      <c r="B52" s="5"/>
      <c r="D52" s="22"/>
      <c r="E52" s="11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5" t="s">
        <v>92</v>
      </c>
      <c r="B53" s="5" t="s">
        <v>165</v>
      </c>
      <c r="C53" s="10" t="s">
        <v>32</v>
      </c>
      <c r="D53" s="22"/>
      <c r="E53" s="11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/>
      <c r="B54" s="5"/>
      <c r="C54" s="10"/>
      <c r="D54" s="22"/>
      <c r="E54" s="11"/>
      <c r="F54" s="13"/>
      <c r="G54" s="13"/>
      <c r="H54" s="13"/>
      <c r="I54" s="13"/>
      <c r="J54" s="13"/>
      <c r="K54" s="13"/>
      <c r="L54" s="13"/>
      <c r="M54" s="13"/>
    </row>
    <row r="55" spans="1:13" ht="11.25">
      <c r="A55" s="5" t="s">
        <v>99</v>
      </c>
      <c r="B55" s="5" t="s">
        <v>166</v>
      </c>
      <c r="C55" s="10"/>
      <c r="D55" s="58" t="s">
        <v>97</v>
      </c>
      <c r="E55" s="58"/>
      <c r="F55" s="13"/>
      <c r="G55" s="13"/>
      <c r="H55" s="13"/>
      <c r="I55" s="13"/>
      <c r="J55" s="13"/>
      <c r="K55" s="13"/>
      <c r="L55" s="13"/>
      <c r="M55" s="13"/>
    </row>
    <row r="56" spans="1:13" ht="11.25" customHeight="1">
      <c r="A56" s="5">
        <v>28</v>
      </c>
      <c r="B56" s="5">
        <v>45</v>
      </c>
      <c r="D56" s="11"/>
      <c r="E56" s="11" t="s">
        <v>94</v>
      </c>
      <c r="F56" s="13">
        <v>2469</v>
      </c>
      <c r="G56" s="13">
        <v>0</v>
      </c>
      <c r="H56" s="13">
        <v>0</v>
      </c>
      <c r="I56" s="13">
        <v>2469</v>
      </c>
      <c r="J56" s="13">
        <v>874</v>
      </c>
      <c r="K56" s="13">
        <v>1595</v>
      </c>
      <c r="L56" s="13">
        <v>-13</v>
      </c>
      <c r="M56" s="13">
        <v>1582</v>
      </c>
    </row>
    <row r="57" spans="1:13" ht="11.25">
      <c r="A57" s="5">
        <v>29</v>
      </c>
      <c r="B57" s="5">
        <v>46</v>
      </c>
      <c r="D57" s="11"/>
      <c r="E57" s="11" t="s">
        <v>95</v>
      </c>
      <c r="F57" s="13">
        <v>18579</v>
      </c>
      <c r="G57" s="13">
        <v>0</v>
      </c>
      <c r="H57" s="13">
        <v>0</v>
      </c>
      <c r="I57" s="13">
        <v>18579</v>
      </c>
      <c r="J57" s="13">
        <v>9506</v>
      </c>
      <c r="K57" s="13">
        <v>9073</v>
      </c>
      <c r="L57" s="13">
        <v>-94</v>
      </c>
      <c r="M57" s="13">
        <v>8979</v>
      </c>
    </row>
    <row r="58" spans="1:13" ht="11.25">
      <c r="A58" s="5">
        <v>30</v>
      </c>
      <c r="B58" s="5">
        <v>47</v>
      </c>
      <c r="D58" s="11"/>
      <c r="E58" s="11" t="s">
        <v>96</v>
      </c>
      <c r="F58" s="13">
        <v>10811</v>
      </c>
      <c r="G58" s="13">
        <v>0</v>
      </c>
      <c r="H58" s="13">
        <v>0</v>
      </c>
      <c r="I58" s="13">
        <v>10811</v>
      </c>
      <c r="J58" s="13">
        <v>4127</v>
      </c>
      <c r="K58" s="13">
        <v>6684</v>
      </c>
      <c r="L58" s="13">
        <v>-55</v>
      </c>
      <c r="M58" s="13">
        <v>6629</v>
      </c>
    </row>
    <row r="59" spans="1:13" ht="11.25">
      <c r="A59" s="5" t="s">
        <v>99</v>
      </c>
      <c r="B59" s="5" t="s">
        <v>166</v>
      </c>
      <c r="C59" s="10"/>
      <c r="D59" s="58" t="s">
        <v>98</v>
      </c>
      <c r="E59" s="58"/>
      <c r="F59" s="13">
        <v>31859</v>
      </c>
      <c r="G59" s="13">
        <v>0</v>
      </c>
      <c r="H59" s="13">
        <v>0</v>
      </c>
      <c r="I59" s="13">
        <v>31859</v>
      </c>
      <c r="J59" s="13">
        <v>14507</v>
      </c>
      <c r="K59" s="13">
        <v>17352</v>
      </c>
      <c r="L59" s="13">
        <v>-162</v>
      </c>
      <c r="M59" s="13">
        <v>17190</v>
      </c>
    </row>
    <row r="60" spans="1:13" ht="11.25">
      <c r="A60" s="5"/>
      <c r="B60" s="5"/>
      <c r="D60" s="11"/>
      <c r="E60" s="11"/>
      <c r="F60" s="13"/>
      <c r="G60" s="13"/>
      <c r="H60" s="13"/>
      <c r="I60" s="13"/>
      <c r="J60" s="13"/>
      <c r="K60" s="13"/>
      <c r="L60" s="13"/>
      <c r="M60" s="13"/>
    </row>
    <row r="61" spans="1:13" ht="11.25">
      <c r="A61" s="5" t="s">
        <v>105</v>
      </c>
      <c r="B61" s="5" t="s">
        <v>167</v>
      </c>
      <c r="D61" s="58" t="s">
        <v>106</v>
      </c>
      <c r="E61" s="58"/>
      <c r="F61" s="13"/>
      <c r="G61" s="13"/>
      <c r="H61" s="13"/>
      <c r="I61" s="13"/>
      <c r="J61" s="13"/>
      <c r="K61" s="13"/>
      <c r="L61" s="13"/>
      <c r="M61" s="13"/>
    </row>
    <row r="62" spans="1:13" ht="11.25">
      <c r="A62" s="5" t="s">
        <v>24</v>
      </c>
      <c r="B62" s="5">
        <v>49</v>
      </c>
      <c r="D62" s="11"/>
      <c r="E62" s="11" t="s">
        <v>100</v>
      </c>
      <c r="F62" s="13">
        <v>3711</v>
      </c>
      <c r="G62" s="13">
        <v>0</v>
      </c>
      <c r="H62" s="13">
        <v>251</v>
      </c>
      <c r="I62" s="13">
        <v>3962</v>
      </c>
      <c r="J62" s="13">
        <v>2001</v>
      </c>
      <c r="K62" s="13">
        <v>1960</v>
      </c>
      <c r="L62" s="13">
        <v>-114</v>
      </c>
      <c r="M62" s="13">
        <v>1846</v>
      </c>
    </row>
    <row r="63" spans="1:13" ht="11.25">
      <c r="A63" s="5" t="s">
        <v>25</v>
      </c>
      <c r="B63" s="5">
        <v>50</v>
      </c>
      <c r="D63" s="11"/>
      <c r="E63" s="11" t="s">
        <v>101</v>
      </c>
      <c r="F63" s="13">
        <v>701</v>
      </c>
      <c r="G63" s="13">
        <v>0</v>
      </c>
      <c r="H63" s="13">
        <v>0</v>
      </c>
      <c r="I63" s="13">
        <v>701</v>
      </c>
      <c r="J63" s="13">
        <v>483</v>
      </c>
      <c r="K63" s="13">
        <v>217</v>
      </c>
      <c r="L63" s="13">
        <v>-20</v>
      </c>
      <c r="M63" s="13">
        <v>197</v>
      </c>
    </row>
    <row r="64" spans="1:13" ht="11.25">
      <c r="A64" s="5" t="s">
        <v>26</v>
      </c>
      <c r="B64" s="5">
        <v>51</v>
      </c>
      <c r="D64" s="11"/>
      <c r="E64" s="11" t="s">
        <v>102</v>
      </c>
      <c r="F64" s="13">
        <v>4577</v>
      </c>
      <c r="G64" s="13">
        <v>0</v>
      </c>
      <c r="H64" s="13">
        <v>0</v>
      </c>
      <c r="I64" s="13">
        <v>4577</v>
      </c>
      <c r="J64" s="13">
        <v>2911</v>
      </c>
      <c r="K64" s="13">
        <v>1667</v>
      </c>
      <c r="L64" s="13">
        <v>-132</v>
      </c>
      <c r="M64" s="13">
        <v>1535</v>
      </c>
    </row>
    <row r="65" spans="1:13" ht="11.25">
      <c r="A65" s="5" t="s">
        <v>27</v>
      </c>
      <c r="B65" s="5">
        <v>52</v>
      </c>
      <c r="D65" s="11"/>
      <c r="E65" s="11" t="s">
        <v>103</v>
      </c>
      <c r="F65" s="13">
        <v>3036</v>
      </c>
      <c r="G65" s="13">
        <v>0</v>
      </c>
      <c r="H65" s="13">
        <v>0</v>
      </c>
      <c r="I65" s="13">
        <v>3036</v>
      </c>
      <c r="J65" s="13">
        <v>1568</v>
      </c>
      <c r="K65" s="13">
        <v>1468</v>
      </c>
      <c r="L65" s="13">
        <v>-87</v>
      </c>
      <c r="M65" s="13">
        <v>1380</v>
      </c>
    </row>
    <row r="66" spans="1:13" ht="11.25">
      <c r="A66" s="5" t="s">
        <v>28</v>
      </c>
      <c r="B66" s="5">
        <v>53</v>
      </c>
      <c r="D66" s="11"/>
      <c r="E66" s="11" t="s">
        <v>104</v>
      </c>
      <c r="F66" s="13">
        <v>1593</v>
      </c>
      <c r="G66" s="13">
        <v>0</v>
      </c>
      <c r="H66" s="13">
        <v>0</v>
      </c>
      <c r="I66" s="13">
        <v>1593</v>
      </c>
      <c r="J66" s="13">
        <v>625</v>
      </c>
      <c r="K66" s="13">
        <v>968</v>
      </c>
      <c r="L66" s="13">
        <v>-46</v>
      </c>
      <c r="M66" s="13">
        <v>922</v>
      </c>
    </row>
    <row r="67" spans="1:13" ht="11.25" customHeight="1">
      <c r="A67" s="5" t="s">
        <v>105</v>
      </c>
      <c r="B67" s="5" t="s">
        <v>167</v>
      </c>
      <c r="D67" s="58" t="s">
        <v>107</v>
      </c>
      <c r="E67" s="58"/>
      <c r="F67" s="13">
        <v>13618</v>
      </c>
      <c r="G67" s="13">
        <v>0</v>
      </c>
      <c r="H67" s="13">
        <v>251</v>
      </c>
      <c r="I67" s="13">
        <v>13868</v>
      </c>
      <c r="J67" s="13">
        <v>7588</v>
      </c>
      <c r="K67" s="13">
        <v>6280</v>
      </c>
      <c r="L67" s="13">
        <v>-399</v>
      </c>
      <c r="M67" s="13">
        <v>5881</v>
      </c>
    </row>
    <row r="68" spans="1:13" ht="11.25">
      <c r="A68" s="5"/>
      <c r="B68" s="5"/>
      <c r="D68" s="11"/>
      <c r="E68" s="11"/>
      <c r="F68" s="13"/>
      <c r="G68" s="13"/>
      <c r="H68" s="13"/>
      <c r="I68" s="13"/>
      <c r="J68" s="13"/>
      <c r="K68" s="13"/>
      <c r="L68" s="13"/>
      <c r="M68" s="13"/>
    </row>
    <row r="69" spans="1:13" ht="11.25">
      <c r="A69" s="5">
        <v>36</v>
      </c>
      <c r="B69" s="5" t="s">
        <v>168</v>
      </c>
      <c r="D69" s="58" t="s">
        <v>108</v>
      </c>
      <c r="E69" s="58"/>
      <c r="F69" s="13">
        <v>8879</v>
      </c>
      <c r="G69" s="13">
        <v>0</v>
      </c>
      <c r="H69" s="13">
        <v>0</v>
      </c>
      <c r="I69" s="13">
        <v>8879</v>
      </c>
      <c r="J69" s="13">
        <v>4838</v>
      </c>
      <c r="K69" s="13">
        <v>4041</v>
      </c>
      <c r="L69" s="13">
        <v>-70</v>
      </c>
      <c r="M69" s="13">
        <v>3971</v>
      </c>
    </row>
    <row r="70" spans="1:13" ht="11.25">
      <c r="A70" s="5"/>
      <c r="B70" s="5"/>
      <c r="D70" s="11"/>
      <c r="E70" s="11"/>
      <c r="F70" s="13"/>
      <c r="G70" s="13"/>
      <c r="H70" s="13"/>
      <c r="I70" s="13"/>
      <c r="J70" s="13"/>
      <c r="K70" s="13"/>
      <c r="L70" s="13"/>
      <c r="M70" s="13"/>
    </row>
    <row r="71" spans="1:13" ht="11.25">
      <c r="A71" s="5" t="s">
        <v>111</v>
      </c>
      <c r="B71" s="5" t="s">
        <v>169</v>
      </c>
      <c r="D71" s="58" t="s">
        <v>109</v>
      </c>
      <c r="E71" s="58"/>
      <c r="F71" s="13"/>
      <c r="G71" s="13"/>
      <c r="H71" s="13"/>
      <c r="I71" s="13"/>
      <c r="J71" s="13"/>
      <c r="K71" s="13"/>
      <c r="L71" s="13"/>
      <c r="M71" s="13"/>
    </row>
    <row r="72" spans="1:13" ht="11.25">
      <c r="A72" s="5" t="s">
        <v>170</v>
      </c>
      <c r="B72" s="5" t="s">
        <v>171</v>
      </c>
      <c r="D72" s="11"/>
      <c r="E72" s="11" t="s">
        <v>112</v>
      </c>
      <c r="F72" s="13">
        <v>15524</v>
      </c>
      <c r="G72" s="13">
        <v>0</v>
      </c>
      <c r="H72" s="13">
        <v>28</v>
      </c>
      <c r="I72" s="13">
        <v>15552</v>
      </c>
      <c r="J72" s="13">
        <v>10847</v>
      </c>
      <c r="K72" s="13">
        <v>4705</v>
      </c>
      <c r="L72" s="13">
        <v>-18</v>
      </c>
      <c r="M72" s="13">
        <v>4687</v>
      </c>
    </row>
    <row r="73" spans="1:13" ht="11.25">
      <c r="A73" s="5">
        <v>39</v>
      </c>
      <c r="B73" s="5">
        <v>61</v>
      </c>
      <c r="D73" s="11"/>
      <c r="E73" s="11" t="s">
        <v>113</v>
      </c>
      <c r="F73" s="13">
        <v>7337</v>
      </c>
      <c r="G73" s="13">
        <v>0</v>
      </c>
      <c r="H73" s="13">
        <v>0</v>
      </c>
      <c r="I73" s="13">
        <v>7337</v>
      </c>
      <c r="J73" s="13">
        <v>5100</v>
      </c>
      <c r="K73" s="13">
        <v>2237</v>
      </c>
      <c r="L73" s="13">
        <v>-31</v>
      </c>
      <c r="M73" s="13">
        <v>2206</v>
      </c>
    </row>
    <row r="74" spans="1:13" ht="22.5">
      <c r="A74" s="5">
        <v>40</v>
      </c>
      <c r="B74" s="5" t="s">
        <v>172</v>
      </c>
      <c r="D74" s="11"/>
      <c r="E74" s="11" t="s">
        <v>114</v>
      </c>
      <c r="F74" s="13">
        <v>17710</v>
      </c>
      <c r="G74" s="13">
        <v>0</v>
      </c>
      <c r="H74" s="13">
        <v>0</v>
      </c>
      <c r="I74" s="13">
        <v>17710</v>
      </c>
      <c r="J74" s="13">
        <v>12774</v>
      </c>
      <c r="K74" s="13">
        <v>4936</v>
      </c>
      <c r="L74" s="13">
        <v>-47</v>
      </c>
      <c r="M74" s="13">
        <v>4889</v>
      </c>
    </row>
    <row r="75" spans="1:13" ht="11.25" customHeight="1">
      <c r="A75" s="5" t="s">
        <v>111</v>
      </c>
      <c r="B75" s="5" t="s">
        <v>169</v>
      </c>
      <c r="D75" s="58" t="s">
        <v>110</v>
      </c>
      <c r="E75" s="58"/>
      <c r="F75" s="13">
        <v>40571</v>
      </c>
      <c r="G75" s="13">
        <v>0</v>
      </c>
      <c r="H75" s="13">
        <v>28</v>
      </c>
      <c r="I75" s="13">
        <v>40599</v>
      </c>
      <c r="J75" s="13">
        <v>28721</v>
      </c>
      <c r="K75" s="13">
        <v>11878</v>
      </c>
      <c r="L75" s="13">
        <v>-96</v>
      </c>
      <c r="M75" s="13">
        <v>11782</v>
      </c>
    </row>
    <row r="76" spans="1:13" ht="11.25">
      <c r="A76" s="5"/>
      <c r="B76" s="5"/>
      <c r="D76" s="11"/>
      <c r="E76" s="11"/>
      <c r="F76" s="13"/>
      <c r="G76" s="13"/>
      <c r="H76" s="13"/>
      <c r="I76" s="13"/>
      <c r="J76" s="13"/>
      <c r="K76" s="13"/>
      <c r="L76" s="13"/>
      <c r="M76" s="13"/>
    </row>
    <row r="77" spans="1:13" ht="11.25">
      <c r="A77" s="5" t="s">
        <v>122</v>
      </c>
      <c r="B77" s="5" t="s">
        <v>173</v>
      </c>
      <c r="D77" s="58" t="s">
        <v>115</v>
      </c>
      <c r="E77" s="58"/>
      <c r="F77" s="13"/>
      <c r="G77" s="13"/>
      <c r="H77" s="13"/>
      <c r="I77" s="13"/>
      <c r="J77" s="13"/>
      <c r="K77" s="13"/>
      <c r="L77" s="13"/>
      <c r="M77" s="13"/>
    </row>
    <row r="78" spans="1:13" ht="11.25">
      <c r="A78" s="5" t="s">
        <v>29</v>
      </c>
      <c r="B78" s="5">
        <v>64</v>
      </c>
      <c r="D78" s="11"/>
      <c r="E78" s="11" t="s">
        <v>117</v>
      </c>
      <c r="F78" s="13">
        <v>19376</v>
      </c>
      <c r="G78" s="13">
        <v>0</v>
      </c>
      <c r="H78" s="13">
        <v>0</v>
      </c>
      <c r="I78" s="13">
        <v>19376</v>
      </c>
      <c r="J78" s="13">
        <v>8115</v>
      </c>
      <c r="K78" s="13">
        <v>11261</v>
      </c>
      <c r="L78" s="13">
        <v>-40</v>
      </c>
      <c r="M78" s="13">
        <v>11222</v>
      </c>
    </row>
    <row r="79" spans="1:13" ht="22.5">
      <c r="A79" s="5" t="s">
        <v>120</v>
      </c>
      <c r="B79" s="5">
        <v>65</v>
      </c>
      <c r="D79" s="11"/>
      <c r="E79" s="11" t="s">
        <v>118</v>
      </c>
      <c r="F79" s="13">
        <v>13780</v>
      </c>
      <c r="G79" s="13">
        <v>0</v>
      </c>
      <c r="H79" s="13">
        <v>0</v>
      </c>
      <c r="I79" s="13">
        <v>13780</v>
      </c>
      <c r="J79" s="13">
        <v>9691</v>
      </c>
      <c r="K79" s="13">
        <v>4089</v>
      </c>
      <c r="L79" s="13">
        <v>-28</v>
      </c>
      <c r="M79" s="13">
        <v>4061</v>
      </c>
    </row>
    <row r="80" spans="1:13" ht="11.25">
      <c r="A80" s="5" t="s">
        <v>121</v>
      </c>
      <c r="B80" s="5">
        <v>66</v>
      </c>
      <c r="D80" s="11"/>
      <c r="E80" s="11" t="s">
        <v>119</v>
      </c>
      <c r="F80" s="13">
        <v>15291</v>
      </c>
      <c r="G80" s="13">
        <v>0</v>
      </c>
      <c r="H80" s="13">
        <v>0</v>
      </c>
      <c r="I80" s="13">
        <v>15291</v>
      </c>
      <c r="J80" s="13">
        <v>12703</v>
      </c>
      <c r="K80" s="13">
        <v>2587</v>
      </c>
      <c r="L80" s="13">
        <v>-31</v>
      </c>
      <c r="M80" s="13">
        <v>2556</v>
      </c>
    </row>
    <row r="81" spans="1:13" ht="11.25">
      <c r="A81" s="5" t="s">
        <v>122</v>
      </c>
      <c r="B81" s="5" t="s">
        <v>173</v>
      </c>
      <c r="D81" s="58" t="s">
        <v>116</v>
      </c>
      <c r="E81" s="58"/>
      <c r="F81" s="13">
        <v>48447</v>
      </c>
      <c r="G81" s="13">
        <v>0</v>
      </c>
      <c r="H81" s="13">
        <v>0</v>
      </c>
      <c r="I81" s="13">
        <v>48447</v>
      </c>
      <c r="J81" s="13">
        <v>30509</v>
      </c>
      <c r="K81" s="13">
        <v>17938</v>
      </c>
      <c r="L81" s="13">
        <v>-99</v>
      </c>
      <c r="M81" s="13">
        <v>17839</v>
      </c>
    </row>
    <row r="82" spans="1:13" ht="11.25">
      <c r="A82" s="5"/>
      <c r="B82" s="5"/>
      <c r="D82" s="11"/>
      <c r="E82" s="11"/>
      <c r="F82" s="13"/>
      <c r="G82" s="13"/>
      <c r="H82" s="13"/>
      <c r="I82" s="13"/>
      <c r="J82" s="13"/>
      <c r="K82" s="13"/>
      <c r="L82" s="13"/>
      <c r="M82" s="13"/>
    </row>
    <row r="83" spans="1:13" ht="11.25">
      <c r="A83" s="5">
        <v>44</v>
      </c>
      <c r="B83" s="5">
        <v>68</v>
      </c>
      <c r="D83" s="58" t="s">
        <v>51</v>
      </c>
      <c r="E83" s="58"/>
      <c r="F83" s="13">
        <v>6826</v>
      </c>
      <c r="G83" s="13">
        <v>11580</v>
      </c>
      <c r="H83" s="13">
        <v>0</v>
      </c>
      <c r="I83" s="13">
        <v>18406</v>
      </c>
      <c r="J83" s="13">
        <v>7143</v>
      </c>
      <c r="K83" s="13">
        <v>11263</v>
      </c>
      <c r="L83" s="13">
        <v>-92</v>
      </c>
      <c r="M83" s="13">
        <v>11171</v>
      </c>
    </row>
    <row r="84" spans="1:13" ht="8.25" customHeight="1" thickBot="1">
      <c r="A84" s="17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1"/>
      <c r="M84" s="21"/>
    </row>
    <row r="85" spans="1:6" s="2" customFormat="1" ht="12.75">
      <c r="A85" s="1" t="s">
        <v>197</v>
      </c>
      <c r="B85" s="1"/>
      <c r="F85" s="3"/>
    </row>
    <row r="86" spans="2:13" ht="12.75" customHeight="1" thickBot="1">
      <c r="B86" s="59" t="s"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5" customFormat="1" ht="12.75" customHeight="1">
      <c r="A87" s="51" t="s">
        <v>184</v>
      </c>
      <c r="B87" s="51" t="s">
        <v>149</v>
      </c>
      <c r="C87" s="51"/>
      <c r="D87" s="60" t="s">
        <v>36</v>
      </c>
      <c r="E87" s="60"/>
      <c r="F87" s="23" t="s">
        <v>2</v>
      </c>
      <c r="G87" s="23" t="s">
        <v>4</v>
      </c>
      <c r="H87" s="23" t="s">
        <v>6</v>
      </c>
      <c r="I87" s="23" t="s">
        <v>1</v>
      </c>
      <c r="J87" s="23" t="s">
        <v>7</v>
      </c>
      <c r="K87" s="23" t="s">
        <v>34</v>
      </c>
      <c r="L87" s="23" t="s">
        <v>43</v>
      </c>
      <c r="M87" s="23" t="s">
        <v>41</v>
      </c>
    </row>
    <row r="88" spans="1:13" s="7" customFormat="1" ht="40.5" customHeight="1" thickBot="1">
      <c r="A88" s="52"/>
      <c r="B88" s="52"/>
      <c r="C88" s="52"/>
      <c r="D88" s="61"/>
      <c r="E88" s="61"/>
      <c r="F88" s="6" t="s">
        <v>3</v>
      </c>
      <c r="G88" s="6" t="s">
        <v>5</v>
      </c>
      <c r="H88" s="6" t="s">
        <v>35</v>
      </c>
      <c r="I88" s="6" t="s">
        <v>37</v>
      </c>
      <c r="J88" s="6" t="s">
        <v>8</v>
      </c>
      <c r="K88" s="6" t="s">
        <v>38</v>
      </c>
      <c r="L88" s="6" t="s">
        <v>42</v>
      </c>
      <c r="M88" s="6" t="s">
        <v>39</v>
      </c>
    </row>
    <row r="89" spans="1:13" s="7" customFormat="1" ht="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5" t="s">
        <v>92</v>
      </c>
      <c r="B90" s="5" t="s">
        <v>165</v>
      </c>
      <c r="C90" s="10" t="s">
        <v>40</v>
      </c>
      <c r="D90" s="22"/>
      <c r="E90" s="11"/>
      <c r="F90" s="13"/>
      <c r="G90" s="13"/>
      <c r="H90" s="13"/>
      <c r="I90" s="13"/>
      <c r="J90" s="13"/>
      <c r="K90" s="13"/>
      <c r="L90" s="13"/>
      <c r="M90" s="13"/>
    </row>
    <row r="91" spans="1:13" ht="11.25">
      <c r="A91" s="5"/>
      <c r="B91" s="5"/>
      <c r="D91" s="11"/>
      <c r="E91" s="11"/>
      <c r="F91" s="13"/>
      <c r="G91" s="13"/>
      <c r="H91" s="13"/>
      <c r="I91" s="13"/>
      <c r="J91" s="13"/>
      <c r="K91" s="13"/>
      <c r="L91" s="13"/>
      <c r="M91" s="13"/>
    </row>
    <row r="92" spans="1:13" ht="22.5" customHeight="1">
      <c r="A92" s="5" t="s">
        <v>125</v>
      </c>
      <c r="B92" s="5" t="s">
        <v>174</v>
      </c>
      <c r="D92" s="58" t="s">
        <v>123</v>
      </c>
      <c r="E92" s="58"/>
      <c r="F92" s="13"/>
      <c r="G92" s="13"/>
      <c r="H92" s="13"/>
      <c r="I92" s="13"/>
      <c r="J92" s="13"/>
      <c r="K92" s="13"/>
      <c r="L92" s="13"/>
      <c r="M92" s="13"/>
    </row>
    <row r="93" spans="1:13" ht="22.5">
      <c r="A93" s="5">
        <v>45</v>
      </c>
      <c r="B93" s="5" t="s">
        <v>175</v>
      </c>
      <c r="D93" s="11"/>
      <c r="E93" s="11" t="s">
        <v>126</v>
      </c>
      <c r="F93" s="13">
        <v>7042</v>
      </c>
      <c r="G93" s="13">
        <v>0</v>
      </c>
      <c r="H93" s="13">
        <v>0</v>
      </c>
      <c r="I93" s="13">
        <v>7042</v>
      </c>
      <c r="J93" s="13">
        <v>3611</v>
      </c>
      <c r="K93" s="13">
        <v>3431</v>
      </c>
      <c r="L93" s="13">
        <v>-8</v>
      </c>
      <c r="M93" s="13">
        <v>3423</v>
      </c>
    </row>
    <row r="94" spans="1:13" ht="11.25" customHeight="1">
      <c r="A94" s="5">
        <v>46</v>
      </c>
      <c r="B94" s="5">
        <v>71</v>
      </c>
      <c r="D94" s="11"/>
      <c r="E94" s="11" t="s">
        <v>127</v>
      </c>
      <c r="F94" s="13">
        <v>3641</v>
      </c>
      <c r="G94" s="13">
        <v>0</v>
      </c>
      <c r="H94" s="13">
        <v>0</v>
      </c>
      <c r="I94" s="13">
        <v>3641</v>
      </c>
      <c r="J94" s="13">
        <v>2558</v>
      </c>
      <c r="K94" s="13">
        <v>1084</v>
      </c>
      <c r="L94" s="13">
        <v>-4</v>
      </c>
      <c r="M94" s="13">
        <v>1080</v>
      </c>
    </row>
    <row r="95" spans="1:13" ht="11.25">
      <c r="A95" s="5">
        <v>47</v>
      </c>
      <c r="B95" s="5">
        <v>72</v>
      </c>
      <c r="D95" s="11"/>
      <c r="E95" s="11" t="s">
        <v>128</v>
      </c>
      <c r="F95" s="13">
        <v>866</v>
      </c>
      <c r="G95" s="13">
        <v>0</v>
      </c>
      <c r="H95" s="13">
        <v>184</v>
      </c>
      <c r="I95" s="13">
        <v>1051</v>
      </c>
      <c r="J95" s="13">
        <v>891</v>
      </c>
      <c r="K95" s="13">
        <v>159</v>
      </c>
      <c r="L95" s="13">
        <v>-11</v>
      </c>
      <c r="M95" s="13">
        <v>148</v>
      </c>
    </row>
    <row r="96" spans="1:13" ht="11.25">
      <c r="A96" s="5">
        <v>48</v>
      </c>
      <c r="B96" s="5">
        <v>73</v>
      </c>
      <c r="D96" s="11"/>
      <c r="E96" s="11" t="s">
        <v>129</v>
      </c>
      <c r="F96" s="13">
        <v>3725</v>
      </c>
      <c r="G96" s="13">
        <v>0</v>
      </c>
      <c r="H96" s="13">
        <v>0</v>
      </c>
      <c r="I96" s="13">
        <v>3725</v>
      </c>
      <c r="J96" s="13">
        <v>2586</v>
      </c>
      <c r="K96" s="13">
        <v>1139</v>
      </c>
      <c r="L96" s="13">
        <v>-7</v>
      </c>
      <c r="M96" s="13">
        <v>1132</v>
      </c>
    </row>
    <row r="97" spans="1:13" ht="11.25" customHeight="1">
      <c r="A97" s="5">
        <v>49</v>
      </c>
      <c r="B97" s="5" t="s">
        <v>176</v>
      </c>
      <c r="D97" s="11"/>
      <c r="E97" s="11" t="s">
        <v>130</v>
      </c>
      <c r="F97" s="13">
        <v>1946</v>
      </c>
      <c r="G97" s="13">
        <v>0</v>
      </c>
      <c r="H97" s="13">
        <v>0</v>
      </c>
      <c r="I97" s="13">
        <v>1946</v>
      </c>
      <c r="J97" s="13">
        <v>1031</v>
      </c>
      <c r="K97" s="13">
        <v>915</v>
      </c>
      <c r="L97" s="13">
        <v>-4</v>
      </c>
      <c r="M97" s="13">
        <v>912</v>
      </c>
    </row>
    <row r="98" spans="1:13" ht="11.25">
      <c r="A98" s="5">
        <v>50</v>
      </c>
      <c r="B98" s="5">
        <v>77</v>
      </c>
      <c r="D98" s="11"/>
      <c r="E98" s="11" t="s">
        <v>131</v>
      </c>
      <c r="F98" s="13">
        <v>7667</v>
      </c>
      <c r="G98" s="13">
        <v>0</v>
      </c>
      <c r="H98" s="13">
        <v>0</v>
      </c>
      <c r="I98" s="13">
        <v>7667</v>
      </c>
      <c r="J98" s="13">
        <v>3738</v>
      </c>
      <c r="K98" s="13">
        <v>3929</v>
      </c>
      <c r="L98" s="13">
        <v>-17</v>
      </c>
      <c r="M98" s="13">
        <v>3912</v>
      </c>
    </row>
    <row r="99" spans="1:13" ht="11.25">
      <c r="A99" s="5">
        <v>51</v>
      </c>
      <c r="B99" s="5">
        <v>78</v>
      </c>
      <c r="D99" s="11"/>
      <c r="E99" s="11" t="s">
        <v>132</v>
      </c>
      <c r="F99" s="13">
        <v>1535</v>
      </c>
      <c r="G99" s="13">
        <v>0</v>
      </c>
      <c r="H99" s="13">
        <v>0</v>
      </c>
      <c r="I99" s="13">
        <v>1535</v>
      </c>
      <c r="J99" s="13">
        <v>714</v>
      </c>
      <c r="K99" s="13">
        <v>821</v>
      </c>
      <c r="L99" s="13">
        <v>-3</v>
      </c>
      <c r="M99" s="13">
        <v>818</v>
      </c>
    </row>
    <row r="100" spans="1:13" ht="22.5">
      <c r="A100" s="5">
        <v>52</v>
      </c>
      <c r="B100" s="5">
        <v>79</v>
      </c>
      <c r="D100" s="11"/>
      <c r="E100" s="11" t="s">
        <v>133</v>
      </c>
      <c r="F100" s="13">
        <v>2101</v>
      </c>
      <c r="G100" s="13">
        <v>0</v>
      </c>
      <c r="H100" s="13">
        <v>0</v>
      </c>
      <c r="I100" s="13">
        <v>2101</v>
      </c>
      <c r="J100" s="13">
        <v>1786</v>
      </c>
      <c r="K100" s="13">
        <v>315</v>
      </c>
      <c r="L100" s="13">
        <v>-5</v>
      </c>
      <c r="M100" s="13">
        <v>310</v>
      </c>
    </row>
    <row r="101" spans="1:13" ht="33.75">
      <c r="A101" s="5">
        <v>53</v>
      </c>
      <c r="B101" s="5" t="s">
        <v>177</v>
      </c>
      <c r="D101" s="11"/>
      <c r="E101" s="11" t="s">
        <v>134</v>
      </c>
      <c r="F101" s="13">
        <v>2422</v>
      </c>
      <c r="G101" s="13">
        <v>0</v>
      </c>
      <c r="H101" s="13">
        <v>40</v>
      </c>
      <c r="I101" s="13">
        <v>2462</v>
      </c>
      <c r="J101" s="13">
        <v>819</v>
      </c>
      <c r="K101" s="13">
        <v>1643</v>
      </c>
      <c r="L101" s="13">
        <v>-6</v>
      </c>
      <c r="M101" s="13">
        <v>1637</v>
      </c>
    </row>
    <row r="102" spans="1:13" ht="22.5" customHeight="1">
      <c r="A102" s="5" t="s">
        <v>125</v>
      </c>
      <c r="B102" s="5" t="s">
        <v>174</v>
      </c>
      <c r="D102" s="58" t="s">
        <v>124</v>
      </c>
      <c r="E102" s="58"/>
      <c r="F102" s="13">
        <v>30946</v>
      </c>
      <c r="G102" s="13">
        <v>0</v>
      </c>
      <c r="H102" s="13">
        <v>225</v>
      </c>
      <c r="I102" s="13">
        <v>31170</v>
      </c>
      <c r="J102" s="13">
        <v>17734</v>
      </c>
      <c r="K102" s="13">
        <v>13436</v>
      </c>
      <c r="L102" s="13">
        <v>-66</v>
      </c>
      <c r="M102" s="13">
        <v>13370</v>
      </c>
    </row>
    <row r="103" spans="1:13" ht="11.25">
      <c r="A103" s="5"/>
      <c r="B103" s="5"/>
      <c r="D103" s="11"/>
      <c r="E103" s="11"/>
      <c r="F103" s="13"/>
      <c r="G103" s="13"/>
      <c r="H103" s="13"/>
      <c r="I103" s="13"/>
      <c r="J103" s="13"/>
      <c r="K103" s="13"/>
      <c r="L103" s="13"/>
      <c r="M103" s="13"/>
    </row>
    <row r="104" spans="1:13" ht="11.25">
      <c r="A104" s="5">
        <v>54</v>
      </c>
      <c r="B104" s="5">
        <v>84</v>
      </c>
      <c r="D104" s="58" t="s">
        <v>49</v>
      </c>
      <c r="E104" s="58"/>
      <c r="F104" s="13">
        <v>0</v>
      </c>
      <c r="G104" s="13">
        <v>0</v>
      </c>
      <c r="H104" s="13">
        <v>9895</v>
      </c>
      <c r="I104" s="13">
        <v>9895</v>
      </c>
      <c r="J104" s="13">
        <v>2188</v>
      </c>
      <c r="K104" s="13">
        <v>7707</v>
      </c>
      <c r="L104" s="13">
        <v>-11</v>
      </c>
      <c r="M104" s="13">
        <v>7695</v>
      </c>
    </row>
    <row r="105" spans="1:13" ht="11.25">
      <c r="A105" s="5"/>
      <c r="B105" s="5"/>
      <c r="D105" s="11"/>
      <c r="E105" s="11"/>
      <c r="F105" s="13"/>
      <c r="G105" s="13"/>
      <c r="H105" s="13"/>
      <c r="I105" s="13"/>
      <c r="J105" s="13"/>
      <c r="K105" s="13"/>
      <c r="L105" s="13"/>
      <c r="M105" s="13"/>
    </row>
    <row r="106" spans="1:13" ht="11.25">
      <c r="A106" s="5">
        <v>55</v>
      </c>
      <c r="B106" s="5">
        <v>85</v>
      </c>
      <c r="D106" s="58" t="s">
        <v>50</v>
      </c>
      <c r="E106" s="58"/>
      <c r="F106" s="13">
        <v>1031</v>
      </c>
      <c r="G106" s="13">
        <v>0</v>
      </c>
      <c r="H106" s="13">
        <v>8810</v>
      </c>
      <c r="I106" s="13">
        <v>9840</v>
      </c>
      <c r="J106" s="13">
        <v>2525</v>
      </c>
      <c r="K106" s="13">
        <v>7316</v>
      </c>
      <c r="L106" s="13">
        <v>-12</v>
      </c>
      <c r="M106" s="13">
        <v>7304</v>
      </c>
    </row>
    <row r="107" spans="1:13" ht="11.25">
      <c r="A107" s="5"/>
      <c r="B107" s="5"/>
      <c r="D107" s="11"/>
      <c r="E107" s="11"/>
      <c r="F107" s="13"/>
      <c r="G107" s="13"/>
      <c r="H107" s="13"/>
      <c r="I107" s="13"/>
      <c r="J107" s="13"/>
      <c r="K107" s="13"/>
      <c r="L107" s="13"/>
      <c r="M107" s="13"/>
    </row>
    <row r="108" spans="1:13" ht="11.25">
      <c r="A108" s="5" t="s">
        <v>135</v>
      </c>
      <c r="B108" s="5" t="s">
        <v>178</v>
      </c>
      <c r="D108" s="58" t="s">
        <v>136</v>
      </c>
      <c r="E108" s="58"/>
      <c r="F108" s="13">
        <v>5965</v>
      </c>
      <c r="G108" s="13">
        <v>0</v>
      </c>
      <c r="H108" s="13">
        <v>13016</v>
      </c>
      <c r="I108" s="13">
        <v>18981</v>
      </c>
      <c r="J108" s="13">
        <v>7722</v>
      </c>
      <c r="K108" s="13">
        <v>11259</v>
      </c>
      <c r="L108" s="13">
        <v>-12</v>
      </c>
      <c r="M108" s="13">
        <v>11247</v>
      </c>
    </row>
    <row r="109" spans="1:13" ht="11.25">
      <c r="A109" s="5"/>
      <c r="B109" s="5"/>
      <c r="D109" s="11"/>
      <c r="E109" s="11"/>
      <c r="F109" s="13"/>
      <c r="G109" s="13"/>
      <c r="H109" s="13"/>
      <c r="I109" s="13"/>
      <c r="J109" s="13"/>
      <c r="K109" s="13"/>
      <c r="L109" s="13"/>
      <c r="M109" s="13"/>
    </row>
    <row r="110" spans="1:13" ht="11.25">
      <c r="A110" s="5" t="s">
        <v>139</v>
      </c>
      <c r="B110" s="5" t="s">
        <v>179</v>
      </c>
      <c r="D110" s="58" t="s">
        <v>137</v>
      </c>
      <c r="E110" s="58"/>
      <c r="F110" s="13"/>
      <c r="G110" s="13"/>
      <c r="H110" s="13"/>
      <c r="I110" s="13"/>
      <c r="J110" s="13"/>
      <c r="K110" s="13"/>
      <c r="L110" s="13"/>
      <c r="M110" s="13"/>
    </row>
    <row r="111" spans="1:13" ht="22.5" customHeight="1">
      <c r="A111" s="5">
        <v>58</v>
      </c>
      <c r="B111" s="5" t="s">
        <v>180</v>
      </c>
      <c r="D111" s="11"/>
      <c r="E111" s="11" t="s">
        <v>140</v>
      </c>
      <c r="F111" s="13">
        <v>2399</v>
      </c>
      <c r="G111" s="13">
        <v>0</v>
      </c>
      <c r="H111" s="13">
        <v>369</v>
      </c>
      <c r="I111" s="13">
        <v>2768</v>
      </c>
      <c r="J111" s="13">
        <v>1129</v>
      </c>
      <c r="K111" s="13">
        <v>1639</v>
      </c>
      <c r="L111" s="13">
        <v>-19</v>
      </c>
      <c r="M111" s="13">
        <v>1620</v>
      </c>
    </row>
    <row r="112" spans="1:13" ht="11.25">
      <c r="A112" s="5">
        <v>59</v>
      </c>
      <c r="B112" s="5">
        <v>93</v>
      </c>
      <c r="D112" s="11"/>
      <c r="E112" s="11" t="s">
        <v>141</v>
      </c>
      <c r="F112" s="13">
        <v>2493</v>
      </c>
      <c r="G112" s="13">
        <v>0</v>
      </c>
      <c r="H112" s="13">
        <v>46</v>
      </c>
      <c r="I112" s="13">
        <v>2539</v>
      </c>
      <c r="J112" s="13">
        <v>1489</v>
      </c>
      <c r="K112" s="13">
        <v>1050</v>
      </c>
      <c r="L112" s="13">
        <v>-18</v>
      </c>
      <c r="M112" s="13">
        <v>1032</v>
      </c>
    </row>
    <row r="113" spans="1:13" ht="11.25">
      <c r="A113" s="5">
        <v>60</v>
      </c>
      <c r="B113" s="5">
        <v>94</v>
      </c>
      <c r="D113" s="11"/>
      <c r="E113" s="11" t="s">
        <v>142</v>
      </c>
      <c r="F113" s="13">
        <v>426</v>
      </c>
      <c r="G113" s="13">
        <v>0</v>
      </c>
      <c r="H113" s="13">
        <v>588</v>
      </c>
      <c r="I113" s="13">
        <v>1014</v>
      </c>
      <c r="J113" s="13">
        <v>546</v>
      </c>
      <c r="K113" s="13">
        <v>468</v>
      </c>
      <c r="L113" s="13">
        <v>18</v>
      </c>
      <c r="M113" s="13">
        <v>486</v>
      </c>
    </row>
    <row r="114" spans="1:13" ht="11.25">
      <c r="A114" s="5">
        <v>61</v>
      </c>
      <c r="B114" s="5">
        <v>95</v>
      </c>
      <c r="D114" s="11"/>
      <c r="E114" s="11" t="s">
        <v>143</v>
      </c>
      <c r="F114" s="13">
        <v>255</v>
      </c>
      <c r="G114" s="13">
        <v>0</v>
      </c>
      <c r="H114" s="13">
        <v>0</v>
      </c>
      <c r="I114" s="13">
        <v>255</v>
      </c>
      <c r="J114" s="13">
        <v>178</v>
      </c>
      <c r="K114" s="13">
        <v>77</v>
      </c>
      <c r="L114" s="13">
        <v>5</v>
      </c>
      <c r="M114" s="13">
        <v>82</v>
      </c>
    </row>
    <row r="115" spans="1:13" ht="11.25">
      <c r="A115" s="5">
        <v>62</v>
      </c>
      <c r="B115" s="5">
        <v>96</v>
      </c>
      <c r="D115" s="11"/>
      <c r="E115" s="11" t="s">
        <v>144</v>
      </c>
      <c r="F115" s="13">
        <v>1072</v>
      </c>
      <c r="G115" s="13">
        <v>0</v>
      </c>
      <c r="H115" s="13">
        <v>0</v>
      </c>
      <c r="I115" s="13">
        <v>1072</v>
      </c>
      <c r="J115" s="13">
        <v>588</v>
      </c>
      <c r="K115" s="13">
        <v>484</v>
      </c>
      <c r="L115" s="13">
        <v>19</v>
      </c>
      <c r="M115" s="13">
        <v>503</v>
      </c>
    </row>
    <row r="116" spans="1:13" ht="33.75">
      <c r="A116" s="5">
        <v>63</v>
      </c>
      <c r="B116" s="5" t="s">
        <v>181</v>
      </c>
      <c r="D116" s="11"/>
      <c r="E116" s="11" t="s">
        <v>145</v>
      </c>
      <c r="F116" s="13">
        <v>758</v>
      </c>
      <c r="G116" s="13">
        <v>0</v>
      </c>
      <c r="H116" s="13">
        <v>0</v>
      </c>
      <c r="I116" s="13">
        <v>758</v>
      </c>
      <c r="J116" s="13">
        <v>505</v>
      </c>
      <c r="K116" s="13">
        <v>254</v>
      </c>
      <c r="L116" s="13">
        <v>-7</v>
      </c>
      <c r="M116" s="13">
        <v>247</v>
      </c>
    </row>
    <row r="117" spans="1:13" ht="11.25">
      <c r="A117" s="5">
        <v>64</v>
      </c>
      <c r="B117" s="5">
        <v>99</v>
      </c>
      <c r="D117" s="11"/>
      <c r="E117" s="11" t="s">
        <v>146</v>
      </c>
      <c r="F117" s="13">
        <v>6</v>
      </c>
      <c r="G117" s="13">
        <v>0</v>
      </c>
      <c r="H117" s="13">
        <v>0</v>
      </c>
      <c r="I117" s="13">
        <v>6</v>
      </c>
      <c r="J117" s="13">
        <v>4</v>
      </c>
      <c r="K117" s="13">
        <v>2</v>
      </c>
      <c r="L117" s="13">
        <v>0</v>
      </c>
      <c r="M117" s="13">
        <v>2</v>
      </c>
    </row>
    <row r="118" spans="1:13" ht="11.25" customHeight="1">
      <c r="A118" s="5" t="s">
        <v>139</v>
      </c>
      <c r="B118" s="5" t="s">
        <v>179</v>
      </c>
      <c r="D118" s="58" t="s">
        <v>138</v>
      </c>
      <c r="E118" s="58"/>
      <c r="F118" s="13">
        <v>7409</v>
      </c>
      <c r="G118" s="13">
        <v>0</v>
      </c>
      <c r="H118" s="13">
        <v>1003</v>
      </c>
      <c r="I118" s="13">
        <v>8412</v>
      </c>
      <c r="J118" s="13">
        <v>4439</v>
      </c>
      <c r="K118" s="13">
        <v>3973</v>
      </c>
      <c r="L118" s="13">
        <v>-2</v>
      </c>
      <c r="M118" s="13">
        <v>3971</v>
      </c>
    </row>
    <row r="119" spans="1:13" ht="12.75">
      <c r="A119" s="5" t="s">
        <v>92</v>
      </c>
      <c r="B119" s="5" t="s">
        <v>165</v>
      </c>
      <c r="C119" s="4" t="s">
        <v>33</v>
      </c>
      <c r="D119" s="22"/>
      <c r="E119" s="11"/>
      <c r="F119" s="13">
        <v>195550</v>
      </c>
      <c r="G119" s="13">
        <v>11580</v>
      </c>
      <c r="H119" s="13">
        <v>33227</v>
      </c>
      <c r="I119" s="13">
        <v>240357</v>
      </c>
      <c r="J119" s="13">
        <v>127915</v>
      </c>
      <c r="K119" s="13">
        <v>112442</v>
      </c>
      <c r="L119" s="13">
        <v>-1021</v>
      </c>
      <c r="M119" s="13">
        <v>111421</v>
      </c>
    </row>
    <row r="120" spans="1:13" ht="12.75">
      <c r="A120" s="5"/>
      <c r="B120" s="5"/>
      <c r="F120" s="13"/>
      <c r="G120" s="13"/>
      <c r="H120" s="13"/>
      <c r="I120" s="13"/>
      <c r="J120" s="13"/>
      <c r="K120" s="13"/>
      <c r="L120" s="13"/>
      <c r="M120" s="13"/>
    </row>
    <row r="121" spans="1:13" ht="11.25">
      <c r="A121" s="9" t="s">
        <v>93</v>
      </c>
      <c r="B121" s="9" t="s">
        <v>182</v>
      </c>
      <c r="C121" s="10" t="s">
        <v>48</v>
      </c>
      <c r="D121" s="4"/>
      <c r="F121" s="13">
        <v>363379</v>
      </c>
      <c r="G121" s="13">
        <v>12554</v>
      </c>
      <c r="H121" s="13">
        <v>35650</v>
      </c>
      <c r="I121" s="13">
        <v>411582</v>
      </c>
      <c r="J121" s="13">
        <v>245875</v>
      </c>
      <c r="K121" s="13">
        <v>165707</v>
      </c>
      <c r="L121" s="13">
        <v>149</v>
      </c>
      <c r="M121" s="13">
        <v>165856</v>
      </c>
    </row>
    <row r="122" spans="1:13" ht="8.25" customHeight="1" thickBot="1">
      <c r="A122" s="17"/>
      <c r="B122" s="17"/>
      <c r="C122" s="18"/>
      <c r="D122" s="19"/>
      <c r="E122" s="20"/>
      <c r="F122" s="21"/>
      <c r="G122" s="21"/>
      <c r="H122" s="21"/>
      <c r="I122" s="21"/>
      <c r="J122" s="21"/>
      <c r="K122" s="21"/>
      <c r="L122" s="21"/>
      <c r="M122" s="21"/>
    </row>
  </sheetData>
  <sheetProtection/>
  <mergeCells count="34">
    <mergeCell ref="D118:E118"/>
    <mergeCell ref="D92:E92"/>
    <mergeCell ref="D102:E102"/>
    <mergeCell ref="D104:E104"/>
    <mergeCell ref="D106:E106"/>
    <mergeCell ref="D108:E108"/>
    <mergeCell ref="D110:E110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75:E75"/>
    <mergeCell ref="D77:E77"/>
    <mergeCell ref="D81:E81"/>
    <mergeCell ref="D83:E83"/>
    <mergeCell ref="B86:M86"/>
    <mergeCell ref="D35:E35"/>
    <mergeCell ref="D39:E39"/>
    <mergeCell ref="D42:E42"/>
    <mergeCell ref="B47:M47"/>
    <mergeCell ref="A48:A49"/>
    <mergeCell ref="B48:C49"/>
    <mergeCell ref="D48:E49"/>
    <mergeCell ref="D16:E16"/>
    <mergeCell ref="B2:M2"/>
    <mergeCell ref="A3:A4"/>
    <mergeCell ref="B3:C4"/>
    <mergeCell ref="D3:E4"/>
    <mergeCell ref="D14:E14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5.00390625" style="29" bestFit="1" customWidth="1"/>
    <col min="3" max="3" width="2.7109375" style="29" customWidth="1"/>
    <col min="4" max="4" width="2.7109375" style="27" customWidth="1"/>
    <col min="5" max="5" width="47.7109375" style="29" customWidth="1"/>
    <col min="6" max="8" width="9.00390625" style="29" customWidth="1"/>
    <col min="9" max="9" width="9.140625" style="29" customWidth="1"/>
    <col min="10" max="10" width="9.57421875" style="29" customWidth="1"/>
    <col min="11" max="16384" width="9.140625" style="29" customWidth="1"/>
  </cols>
  <sheetData>
    <row r="1" spans="1:6" s="27" customFormat="1" ht="12.75">
      <c r="A1" s="26" t="s">
        <v>198</v>
      </c>
      <c r="B1" s="26"/>
      <c r="F1" s="28"/>
    </row>
    <row r="2" spans="2:13" ht="12.75" customHeight="1" thickBo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2.75" customHeight="1">
      <c r="A3" s="51" t="s">
        <v>184</v>
      </c>
      <c r="B3" s="53" t="s">
        <v>149</v>
      </c>
      <c r="C3" s="53"/>
      <c r="D3" s="55" t="s">
        <v>36</v>
      </c>
      <c r="E3" s="55"/>
      <c r="F3" s="48" t="s">
        <v>2</v>
      </c>
      <c r="G3" s="48" t="s">
        <v>4</v>
      </c>
      <c r="H3" s="48" t="s">
        <v>6</v>
      </c>
      <c r="I3" s="48" t="s">
        <v>1</v>
      </c>
      <c r="J3" s="48" t="s">
        <v>7</v>
      </c>
      <c r="K3" s="48" t="s">
        <v>34</v>
      </c>
      <c r="L3" s="48" t="s">
        <v>43</v>
      </c>
      <c r="M3" s="48" t="s">
        <v>41</v>
      </c>
    </row>
    <row r="4" spans="1:13" s="32" customFormat="1" ht="40.5" customHeight="1" thickBot="1">
      <c r="A4" s="52"/>
      <c r="B4" s="54"/>
      <c r="C4" s="54"/>
      <c r="D4" s="56"/>
      <c r="E4" s="56"/>
      <c r="F4" s="31" t="s">
        <v>3</v>
      </c>
      <c r="G4" s="31" t="s">
        <v>5</v>
      </c>
      <c r="H4" s="31" t="s">
        <v>35</v>
      </c>
      <c r="I4" s="31" t="s">
        <v>37</v>
      </c>
      <c r="J4" s="31" t="s">
        <v>8</v>
      </c>
      <c r="K4" s="31" t="s">
        <v>38</v>
      </c>
      <c r="L4" s="31" t="s">
        <v>42</v>
      </c>
      <c r="M4" s="31" t="s">
        <v>39</v>
      </c>
    </row>
    <row r="5" spans="1:13" s="32" customFormat="1" ht="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5" ht="11.25">
      <c r="A6" s="34" t="s">
        <v>52</v>
      </c>
      <c r="B6" s="34" t="s">
        <v>52</v>
      </c>
      <c r="C6" s="35" t="s">
        <v>53</v>
      </c>
      <c r="D6" s="36"/>
      <c r="E6" s="36"/>
    </row>
    <row r="7" spans="1:13" ht="11.25">
      <c r="A7" s="34" t="s">
        <v>9</v>
      </c>
      <c r="B7" s="34" t="s">
        <v>9</v>
      </c>
      <c r="D7" s="36"/>
      <c r="E7" s="37" t="s">
        <v>56</v>
      </c>
      <c r="F7" s="38">
        <v>5032</v>
      </c>
      <c r="G7" s="38">
        <v>1035</v>
      </c>
      <c r="H7" s="38">
        <v>0</v>
      </c>
      <c r="I7" s="38">
        <v>6067</v>
      </c>
      <c r="J7" s="38">
        <v>4695</v>
      </c>
      <c r="K7" s="38">
        <v>1372</v>
      </c>
      <c r="L7" s="38">
        <v>1880</v>
      </c>
      <c r="M7" s="38">
        <v>3252</v>
      </c>
    </row>
    <row r="8" spans="1:13" ht="11.25">
      <c r="A8" s="34" t="s">
        <v>10</v>
      </c>
      <c r="B8" s="34" t="s">
        <v>10</v>
      </c>
      <c r="D8" s="36"/>
      <c r="E8" s="37" t="s">
        <v>57</v>
      </c>
      <c r="F8" s="38">
        <v>549</v>
      </c>
      <c r="G8" s="38">
        <v>0</v>
      </c>
      <c r="H8" s="38">
        <v>0</v>
      </c>
      <c r="I8" s="38">
        <v>549</v>
      </c>
      <c r="J8" s="38">
        <v>344</v>
      </c>
      <c r="K8" s="38">
        <v>205</v>
      </c>
      <c r="L8" s="38">
        <v>-1</v>
      </c>
      <c r="M8" s="38">
        <v>204</v>
      </c>
    </row>
    <row r="9" spans="1:13" ht="11.25">
      <c r="A9" s="34" t="s">
        <v>55</v>
      </c>
      <c r="B9" s="34" t="s">
        <v>55</v>
      </c>
      <c r="D9" s="36"/>
      <c r="E9" s="37" t="s">
        <v>58</v>
      </c>
      <c r="F9" s="38">
        <v>313</v>
      </c>
      <c r="G9" s="38">
        <v>0</v>
      </c>
      <c r="H9" s="38">
        <v>0</v>
      </c>
      <c r="I9" s="38">
        <v>313</v>
      </c>
      <c r="J9" s="38">
        <v>233</v>
      </c>
      <c r="K9" s="38">
        <v>80</v>
      </c>
      <c r="L9" s="38">
        <v>0</v>
      </c>
      <c r="M9" s="38">
        <v>79</v>
      </c>
    </row>
    <row r="10" spans="1:13" ht="11.25" customHeight="1">
      <c r="A10" s="34" t="s">
        <v>52</v>
      </c>
      <c r="B10" s="34" t="s">
        <v>52</v>
      </c>
      <c r="C10" s="29" t="s">
        <v>54</v>
      </c>
      <c r="D10" s="36"/>
      <c r="E10" s="36"/>
      <c r="F10" s="38">
        <v>5894</v>
      </c>
      <c r="G10" s="38">
        <v>1035</v>
      </c>
      <c r="H10" s="38">
        <v>0</v>
      </c>
      <c r="I10" s="38">
        <v>6929</v>
      </c>
      <c r="J10" s="38">
        <v>5272</v>
      </c>
      <c r="K10" s="38">
        <v>1657</v>
      </c>
      <c r="L10" s="38">
        <v>1879</v>
      </c>
      <c r="M10" s="38">
        <v>3536</v>
      </c>
    </row>
    <row r="11" spans="1:13" ht="11.25">
      <c r="A11" s="30"/>
      <c r="B11" s="30"/>
      <c r="D11" s="36"/>
      <c r="E11" s="36"/>
      <c r="F11" s="38"/>
      <c r="G11" s="38"/>
      <c r="H11" s="38"/>
      <c r="I11" s="38"/>
      <c r="J11" s="38"/>
      <c r="K11" s="38"/>
      <c r="L11" s="38"/>
      <c r="M11" s="38"/>
    </row>
    <row r="12" spans="1:13" ht="11.25">
      <c r="A12" s="34" t="s">
        <v>88</v>
      </c>
      <c r="B12" s="34" t="s">
        <v>150</v>
      </c>
      <c r="C12" s="35" t="s">
        <v>46</v>
      </c>
      <c r="D12" s="36"/>
      <c r="E12" s="36"/>
      <c r="F12" s="38"/>
      <c r="G12" s="38"/>
      <c r="H12" s="38"/>
      <c r="I12" s="38"/>
      <c r="J12" s="38"/>
      <c r="K12" s="38"/>
      <c r="L12" s="38"/>
      <c r="M12" s="38"/>
    </row>
    <row r="13" spans="1:13" ht="11.25">
      <c r="A13" s="30"/>
      <c r="B13" s="30"/>
      <c r="D13" s="36"/>
      <c r="E13" s="36"/>
      <c r="F13" s="38"/>
      <c r="G13" s="38"/>
      <c r="H13" s="38"/>
      <c r="I13" s="38"/>
      <c r="J13" s="38"/>
      <c r="K13" s="38"/>
      <c r="L13" s="38"/>
      <c r="M13" s="38"/>
    </row>
    <row r="14" spans="1:13" ht="11.25">
      <c r="A14" s="34" t="s">
        <v>59</v>
      </c>
      <c r="B14" s="34" t="s">
        <v>151</v>
      </c>
      <c r="D14" s="49" t="s">
        <v>31</v>
      </c>
      <c r="E14" s="49"/>
      <c r="F14" s="38">
        <v>1844</v>
      </c>
      <c r="G14" s="38">
        <v>0</v>
      </c>
      <c r="H14" s="38">
        <v>0</v>
      </c>
      <c r="I14" s="38">
        <v>1844</v>
      </c>
      <c r="J14" s="38">
        <v>1252</v>
      </c>
      <c r="K14" s="38">
        <v>592</v>
      </c>
      <c r="L14" s="38">
        <v>-18</v>
      </c>
      <c r="M14" s="38">
        <v>575</v>
      </c>
    </row>
    <row r="15" spans="1:13" ht="11.25">
      <c r="A15" s="34"/>
      <c r="B15" s="34"/>
      <c r="D15" s="36"/>
      <c r="E15" s="36"/>
      <c r="F15" s="38"/>
      <c r="G15" s="38"/>
      <c r="H15" s="38"/>
      <c r="I15" s="38"/>
      <c r="J15" s="38"/>
      <c r="K15" s="38"/>
      <c r="L15" s="38"/>
      <c r="M15" s="38"/>
    </row>
    <row r="16" spans="1:13" ht="11.25">
      <c r="A16" s="34" t="s">
        <v>60</v>
      </c>
      <c r="B16" s="34" t="s">
        <v>152</v>
      </c>
      <c r="D16" s="49" t="s">
        <v>44</v>
      </c>
      <c r="E16" s="49"/>
      <c r="F16" s="38"/>
      <c r="G16" s="38"/>
      <c r="H16" s="38"/>
      <c r="I16" s="38"/>
      <c r="J16" s="38"/>
      <c r="K16" s="38"/>
      <c r="L16" s="38"/>
      <c r="M16" s="38"/>
    </row>
    <row r="17" spans="1:13" ht="11.25">
      <c r="A17" s="34" t="s">
        <v>11</v>
      </c>
      <c r="B17" s="34" t="s">
        <v>153</v>
      </c>
      <c r="D17" s="36"/>
      <c r="E17" s="37" t="s">
        <v>67</v>
      </c>
      <c r="F17" s="38">
        <v>22020</v>
      </c>
      <c r="G17" s="38">
        <v>0</v>
      </c>
      <c r="H17" s="38">
        <v>0</v>
      </c>
      <c r="I17" s="38">
        <v>22020</v>
      </c>
      <c r="J17" s="38">
        <v>15826</v>
      </c>
      <c r="K17" s="38">
        <v>6194</v>
      </c>
      <c r="L17" s="38">
        <v>-71</v>
      </c>
      <c r="M17" s="38">
        <v>6122</v>
      </c>
    </row>
    <row r="18" spans="1:13" ht="11.25">
      <c r="A18" s="34" t="s">
        <v>61</v>
      </c>
      <c r="B18" s="34" t="s">
        <v>154</v>
      </c>
      <c r="D18" s="36"/>
      <c r="E18" s="37" t="s">
        <v>68</v>
      </c>
      <c r="F18" s="38">
        <v>469</v>
      </c>
      <c r="G18" s="38">
        <v>0</v>
      </c>
      <c r="H18" s="38">
        <v>0</v>
      </c>
      <c r="I18" s="38">
        <v>469</v>
      </c>
      <c r="J18" s="38">
        <v>304</v>
      </c>
      <c r="K18" s="38">
        <v>165</v>
      </c>
      <c r="L18" s="38">
        <v>-14</v>
      </c>
      <c r="M18" s="38">
        <v>151</v>
      </c>
    </row>
    <row r="19" spans="1:13" ht="22.5">
      <c r="A19" s="34" t="s">
        <v>62</v>
      </c>
      <c r="B19" s="34" t="s">
        <v>14</v>
      </c>
      <c r="D19" s="36"/>
      <c r="E19" s="37" t="s">
        <v>69</v>
      </c>
      <c r="F19" s="38">
        <v>1036</v>
      </c>
      <c r="G19" s="38">
        <v>0</v>
      </c>
      <c r="H19" s="38">
        <v>0</v>
      </c>
      <c r="I19" s="38">
        <v>1036</v>
      </c>
      <c r="J19" s="38">
        <v>806</v>
      </c>
      <c r="K19" s="38">
        <v>229</v>
      </c>
      <c r="L19" s="38">
        <v>-3</v>
      </c>
      <c r="M19" s="38">
        <v>226</v>
      </c>
    </row>
    <row r="20" spans="1:13" ht="11.25">
      <c r="A20" s="39" t="s">
        <v>63</v>
      </c>
      <c r="B20" s="39" t="s">
        <v>15</v>
      </c>
      <c r="D20" s="36"/>
      <c r="E20" s="37" t="s">
        <v>70</v>
      </c>
      <c r="F20" s="38">
        <v>702</v>
      </c>
      <c r="G20" s="38">
        <v>0</v>
      </c>
      <c r="H20" s="38">
        <v>0</v>
      </c>
      <c r="I20" s="38">
        <v>702</v>
      </c>
      <c r="J20" s="38">
        <v>524</v>
      </c>
      <c r="K20" s="38">
        <v>178</v>
      </c>
      <c r="L20" s="38">
        <v>-2</v>
      </c>
      <c r="M20" s="38">
        <v>176</v>
      </c>
    </row>
    <row r="21" spans="1:13" ht="11.25">
      <c r="A21" s="34" t="s">
        <v>64</v>
      </c>
      <c r="B21" s="34" t="s">
        <v>16</v>
      </c>
      <c r="D21" s="36"/>
      <c r="E21" s="37" t="s">
        <v>71</v>
      </c>
      <c r="F21" s="38">
        <v>2015</v>
      </c>
      <c r="G21" s="38">
        <v>0</v>
      </c>
      <c r="H21" s="38">
        <v>0</v>
      </c>
      <c r="I21" s="38">
        <v>2015</v>
      </c>
      <c r="J21" s="38">
        <v>1495</v>
      </c>
      <c r="K21" s="38">
        <v>520</v>
      </c>
      <c r="L21" s="38">
        <v>-6</v>
      </c>
      <c r="M21" s="38">
        <v>514</v>
      </c>
    </row>
    <row r="22" spans="1:13" ht="11.25" customHeight="1">
      <c r="A22" s="34" t="s">
        <v>155</v>
      </c>
      <c r="B22" s="34" t="s">
        <v>156</v>
      </c>
      <c r="D22" s="36"/>
      <c r="E22" s="37" t="s">
        <v>72</v>
      </c>
      <c r="F22" s="38">
        <v>5751</v>
      </c>
      <c r="G22" s="38">
        <v>0</v>
      </c>
      <c r="H22" s="38">
        <v>0</v>
      </c>
      <c r="I22" s="38">
        <v>5751</v>
      </c>
      <c r="J22" s="38">
        <v>4331</v>
      </c>
      <c r="K22" s="38">
        <v>1421</v>
      </c>
      <c r="L22" s="38">
        <v>-10</v>
      </c>
      <c r="M22" s="38">
        <v>1410</v>
      </c>
    </row>
    <row r="23" spans="1:13" ht="11.25">
      <c r="A23" s="34" t="s">
        <v>65</v>
      </c>
      <c r="B23" s="34" t="s">
        <v>19</v>
      </c>
      <c r="D23" s="36"/>
      <c r="E23" s="37" t="s">
        <v>73</v>
      </c>
      <c r="F23" s="38">
        <v>29503</v>
      </c>
      <c r="G23" s="38">
        <v>0</v>
      </c>
      <c r="H23" s="38">
        <v>0</v>
      </c>
      <c r="I23" s="38">
        <v>29503</v>
      </c>
      <c r="J23" s="38">
        <v>18972</v>
      </c>
      <c r="K23" s="38">
        <v>10531</v>
      </c>
      <c r="L23" s="38">
        <v>-54</v>
      </c>
      <c r="M23" s="38">
        <v>10476</v>
      </c>
    </row>
    <row r="24" spans="1:13" ht="11.25">
      <c r="A24" s="34" t="s">
        <v>66</v>
      </c>
      <c r="B24" s="34" t="s">
        <v>20</v>
      </c>
      <c r="D24" s="36"/>
      <c r="E24" s="37" t="s">
        <v>74</v>
      </c>
      <c r="F24" s="38">
        <v>1497</v>
      </c>
      <c r="G24" s="38">
        <v>0</v>
      </c>
      <c r="H24" s="38">
        <v>0</v>
      </c>
      <c r="I24" s="38">
        <v>1497</v>
      </c>
      <c r="J24" s="38">
        <v>1033</v>
      </c>
      <c r="K24" s="38">
        <v>464</v>
      </c>
      <c r="L24" s="38">
        <v>-12</v>
      </c>
      <c r="M24" s="38">
        <v>452</v>
      </c>
    </row>
    <row r="25" spans="1:13" ht="11.25">
      <c r="A25" s="34" t="s">
        <v>12</v>
      </c>
      <c r="B25" s="34" t="s">
        <v>87</v>
      </c>
      <c r="D25" s="36"/>
      <c r="E25" s="37" t="s">
        <v>75</v>
      </c>
      <c r="F25" s="38">
        <v>2833</v>
      </c>
      <c r="G25" s="38">
        <v>0</v>
      </c>
      <c r="H25" s="38">
        <v>0</v>
      </c>
      <c r="I25" s="38">
        <v>2833</v>
      </c>
      <c r="J25" s="38">
        <v>1776</v>
      </c>
      <c r="K25" s="38">
        <v>1057</v>
      </c>
      <c r="L25" s="38">
        <v>-22</v>
      </c>
      <c r="M25" s="38">
        <v>1035</v>
      </c>
    </row>
    <row r="26" spans="1:13" ht="11.25">
      <c r="A26" s="34" t="s">
        <v>13</v>
      </c>
      <c r="B26" s="34" t="s">
        <v>21</v>
      </c>
      <c r="D26" s="36"/>
      <c r="E26" s="37" t="s">
        <v>76</v>
      </c>
      <c r="F26" s="38">
        <v>837</v>
      </c>
      <c r="G26" s="38">
        <v>0</v>
      </c>
      <c r="H26" s="38">
        <v>0</v>
      </c>
      <c r="I26" s="38">
        <v>837</v>
      </c>
      <c r="J26" s="38">
        <v>663</v>
      </c>
      <c r="K26" s="38">
        <v>175</v>
      </c>
      <c r="L26" s="38">
        <v>-5</v>
      </c>
      <c r="M26" s="38">
        <v>169</v>
      </c>
    </row>
    <row r="27" spans="1:13" ht="22.5">
      <c r="A27" s="34" t="s">
        <v>14</v>
      </c>
      <c r="B27" s="34" t="s">
        <v>22</v>
      </c>
      <c r="D27" s="36"/>
      <c r="E27" s="37" t="s">
        <v>77</v>
      </c>
      <c r="F27" s="38">
        <v>2308</v>
      </c>
      <c r="G27" s="38">
        <v>0</v>
      </c>
      <c r="H27" s="38">
        <v>0</v>
      </c>
      <c r="I27" s="38">
        <v>2308</v>
      </c>
      <c r="J27" s="38">
        <v>1494</v>
      </c>
      <c r="K27" s="38">
        <v>813</v>
      </c>
      <c r="L27" s="38">
        <v>-14</v>
      </c>
      <c r="M27" s="38">
        <v>799</v>
      </c>
    </row>
    <row r="28" spans="1:13" ht="11.25">
      <c r="A28" s="34" t="s">
        <v>15</v>
      </c>
      <c r="B28" s="34" t="s">
        <v>23</v>
      </c>
      <c r="D28" s="36"/>
      <c r="E28" s="37" t="s">
        <v>78</v>
      </c>
      <c r="F28" s="38">
        <v>20773</v>
      </c>
      <c r="G28" s="38">
        <v>0</v>
      </c>
      <c r="H28" s="38">
        <v>0</v>
      </c>
      <c r="I28" s="38">
        <v>20773</v>
      </c>
      <c r="J28" s="38">
        <v>17531</v>
      </c>
      <c r="K28" s="38">
        <v>3243</v>
      </c>
      <c r="L28" s="38">
        <v>-41</v>
      </c>
      <c r="M28" s="38">
        <v>3202</v>
      </c>
    </row>
    <row r="29" spans="1:13" ht="11.25">
      <c r="A29" s="34" t="s">
        <v>16</v>
      </c>
      <c r="B29" s="34" t="s">
        <v>157</v>
      </c>
      <c r="D29" s="36"/>
      <c r="E29" s="37" t="s">
        <v>79</v>
      </c>
      <c r="F29" s="38">
        <v>1090</v>
      </c>
      <c r="G29" s="38">
        <v>0</v>
      </c>
      <c r="H29" s="38">
        <v>0</v>
      </c>
      <c r="I29" s="38">
        <v>1090</v>
      </c>
      <c r="J29" s="38">
        <v>759</v>
      </c>
      <c r="K29" s="38">
        <v>332</v>
      </c>
      <c r="L29" s="38">
        <v>-3</v>
      </c>
      <c r="M29" s="38">
        <v>329</v>
      </c>
    </row>
    <row r="30" spans="1:13" ht="11.25">
      <c r="A30" s="34" t="s">
        <v>17</v>
      </c>
      <c r="B30" s="34" t="s">
        <v>158</v>
      </c>
      <c r="D30" s="36"/>
      <c r="E30" s="37" t="s">
        <v>80</v>
      </c>
      <c r="F30" s="38">
        <v>2885</v>
      </c>
      <c r="G30" s="38">
        <v>0</v>
      </c>
      <c r="H30" s="38">
        <v>0</v>
      </c>
      <c r="I30" s="38">
        <v>2885</v>
      </c>
      <c r="J30" s="38">
        <v>1667</v>
      </c>
      <c r="K30" s="38">
        <v>1219</v>
      </c>
      <c r="L30" s="38">
        <v>-13</v>
      </c>
      <c r="M30" s="38">
        <v>1206</v>
      </c>
    </row>
    <row r="31" spans="1:13" ht="11.25">
      <c r="A31" s="34" t="s">
        <v>18</v>
      </c>
      <c r="B31" s="34" t="s">
        <v>159</v>
      </c>
      <c r="D31" s="36"/>
      <c r="E31" s="37" t="s">
        <v>81</v>
      </c>
      <c r="F31" s="38">
        <v>691</v>
      </c>
      <c r="G31" s="38">
        <v>0</v>
      </c>
      <c r="H31" s="38">
        <v>0</v>
      </c>
      <c r="I31" s="38">
        <v>691</v>
      </c>
      <c r="J31" s="38">
        <v>544</v>
      </c>
      <c r="K31" s="38">
        <v>147</v>
      </c>
      <c r="L31" s="38">
        <v>-5</v>
      </c>
      <c r="M31" s="38">
        <v>142</v>
      </c>
    </row>
    <row r="32" spans="1:13" ht="11.25">
      <c r="A32" s="34" t="s">
        <v>19</v>
      </c>
      <c r="B32" s="34" t="s">
        <v>160</v>
      </c>
      <c r="D32" s="36"/>
      <c r="E32" s="37" t="s">
        <v>82</v>
      </c>
      <c r="F32" s="38">
        <v>489</v>
      </c>
      <c r="G32" s="38">
        <v>0</v>
      </c>
      <c r="H32" s="38">
        <v>0</v>
      </c>
      <c r="I32" s="38">
        <v>489</v>
      </c>
      <c r="J32" s="38">
        <v>259</v>
      </c>
      <c r="K32" s="38">
        <v>230</v>
      </c>
      <c r="L32" s="38">
        <v>-3</v>
      </c>
      <c r="M32" s="38">
        <v>227</v>
      </c>
    </row>
    <row r="33" spans="1:13" ht="11.25">
      <c r="A33" s="34" t="s">
        <v>20</v>
      </c>
      <c r="B33" s="34" t="s">
        <v>161</v>
      </c>
      <c r="D33" s="36"/>
      <c r="E33" s="37" t="s">
        <v>83</v>
      </c>
      <c r="F33" s="38">
        <v>8131</v>
      </c>
      <c r="G33" s="38">
        <v>0</v>
      </c>
      <c r="H33" s="38">
        <v>0</v>
      </c>
      <c r="I33" s="38">
        <v>8131</v>
      </c>
      <c r="J33" s="38">
        <v>5046</v>
      </c>
      <c r="K33" s="38">
        <v>3085</v>
      </c>
      <c r="L33" s="38">
        <v>-15</v>
      </c>
      <c r="M33" s="38">
        <v>3070</v>
      </c>
    </row>
    <row r="34" spans="1:13" ht="11.25">
      <c r="A34" s="34" t="s">
        <v>87</v>
      </c>
      <c r="B34" s="34" t="s">
        <v>26</v>
      </c>
      <c r="D34" s="36"/>
      <c r="E34" s="37" t="s">
        <v>84</v>
      </c>
      <c r="F34" s="38">
        <v>461</v>
      </c>
      <c r="G34" s="38">
        <v>0</v>
      </c>
      <c r="H34" s="38">
        <v>0</v>
      </c>
      <c r="I34" s="38">
        <v>461</v>
      </c>
      <c r="J34" s="38">
        <v>264</v>
      </c>
      <c r="K34" s="38">
        <v>197</v>
      </c>
      <c r="L34" s="38">
        <v>-1</v>
      </c>
      <c r="M34" s="38">
        <v>196</v>
      </c>
    </row>
    <row r="35" spans="1:13" ht="11.25">
      <c r="A35" s="34" t="s">
        <v>60</v>
      </c>
      <c r="B35" s="34" t="s">
        <v>152</v>
      </c>
      <c r="D35" s="49" t="s">
        <v>45</v>
      </c>
      <c r="E35" s="49"/>
      <c r="F35" s="38">
        <v>103492</v>
      </c>
      <c r="G35" s="38">
        <v>0</v>
      </c>
      <c r="H35" s="38">
        <v>0</v>
      </c>
      <c r="I35" s="38">
        <v>103492</v>
      </c>
      <c r="J35" s="38">
        <v>73294</v>
      </c>
      <c r="K35" s="38">
        <v>30199</v>
      </c>
      <c r="L35" s="38">
        <v>-295</v>
      </c>
      <c r="M35" s="38">
        <v>29903</v>
      </c>
    </row>
    <row r="36" spans="1:13" ht="11.25">
      <c r="A36" s="34"/>
      <c r="B36" s="34"/>
      <c r="D36" s="40"/>
      <c r="E36" s="40"/>
      <c r="F36" s="38"/>
      <c r="G36" s="38"/>
      <c r="H36" s="38"/>
      <c r="I36" s="38"/>
      <c r="J36" s="38"/>
      <c r="K36" s="38"/>
      <c r="L36" s="38"/>
      <c r="M36" s="38"/>
    </row>
    <row r="37" spans="1:13" ht="11.25">
      <c r="A37" s="34" t="s">
        <v>21</v>
      </c>
      <c r="B37" s="34" t="s">
        <v>28</v>
      </c>
      <c r="D37" s="41" t="s">
        <v>85</v>
      </c>
      <c r="E37" s="37"/>
      <c r="F37" s="38">
        <v>7302</v>
      </c>
      <c r="G37" s="38">
        <v>0</v>
      </c>
      <c r="H37" s="38">
        <v>0</v>
      </c>
      <c r="I37" s="38">
        <v>7302</v>
      </c>
      <c r="J37" s="38">
        <v>4846</v>
      </c>
      <c r="K37" s="38">
        <v>2456</v>
      </c>
      <c r="L37" s="38">
        <v>-174</v>
      </c>
      <c r="M37" s="38">
        <v>2282</v>
      </c>
    </row>
    <row r="38" spans="1:13" ht="11.25">
      <c r="A38" s="34"/>
      <c r="B38" s="34"/>
      <c r="D38" s="40"/>
      <c r="E38" s="40"/>
      <c r="F38" s="38"/>
      <c r="G38" s="38"/>
      <c r="H38" s="38"/>
      <c r="I38" s="38"/>
      <c r="J38" s="38"/>
      <c r="K38" s="38"/>
      <c r="L38" s="38"/>
      <c r="M38" s="38"/>
    </row>
    <row r="39" spans="1:13" ht="11.25">
      <c r="A39" s="34" t="s">
        <v>91</v>
      </c>
      <c r="B39" s="34" t="s">
        <v>162</v>
      </c>
      <c r="D39" s="49" t="s">
        <v>89</v>
      </c>
      <c r="E39" s="49"/>
      <c r="F39" s="38"/>
      <c r="G39" s="38"/>
      <c r="H39" s="38"/>
      <c r="I39" s="38"/>
      <c r="J39" s="38"/>
      <c r="K39" s="38"/>
      <c r="L39" s="38"/>
      <c r="M39" s="38"/>
    </row>
    <row r="40" spans="1:13" ht="11.25">
      <c r="A40" s="34" t="s">
        <v>22</v>
      </c>
      <c r="B40" s="34" t="s">
        <v>163</v>
      </c>
      <c r="D40" s="36"/>
      <c r="E40" s="37" t="s">
        <v>86</v>
      </c>
      <c r="F40" s="38">
        <v>24</v>
      </c>
      <c r="G40" s="38">
        <v>0</v>
      </c>
      <c r="H40" s="38">
        <v>389</v>
      </c>
      <c r="I40" s="38">
        <v>413</v>
      </c>
      <c r="J40" s="38">
        <v>236</v>
      </c>
      <c r="K40" s="38">
        <v>176</v>
      </c>
      <c r="L40" s="38">
        <v>-29</v>
      </c>
      <c r="M40" s="38">
        <v>147</v>
      </c>
    </row>
    <row r="41" spans="1:13" ht="11.25" customHeight="1">
      <c r="A41" s="34" t="s">
        <v>23</v>
      </c>
      <c r="B41" s="34" t="s">
        <v>164</v>
      </c>
      <c r="D41" s="36"/>
      <c r="E41" s="37" t="s">
        <v>147</v>
      </c>
      <c r="F41" s="38">
        <v>1671</v>
      </c>
      <c r="G41" s="38">
        <v>0</v>
      </c>
      <c r="H41" s="38">
        <v>840</v>
      </c>
      <c r="I41" s="38">
        <v>2511</v>
      </c>
      <c r="J41" s="38">
        <v>1629</v>
      </c>
      <c r="K41" s="38">
        <v>881</v>
      </c>
      <c r="L41" s="38">
        <v>-179</v>
      </c>
      <c r="M41" s="38">
        <v>703</v>
      </c>
    </row>
    <row r="42" spans="1:13" ht="11.25" customHeight="1">
      <c r="A42" s="34" t="s">
        <v>91</v>
      </c>
      <c r="B42" s="34" t="s">
        <v>162</v>
      </c>
      <c r="D42" s="49" t="s">
        <v>90</v>
      </c>
      <c r="E42" s="49"/>
      <c r="F42" s="38">
        <v>1695</v>
      </c>
      <c r="G42" s="38">
        <v>0</v>
      </c>
      <c r="H42" s="38">
        <v>1229</v>
      </c>
      <c r="I42" s="38">
        <v>2923</v>
      </c>
      <c r="J42" s="38">
        <v>1865</v>
      </c>
      <c r="K42" s="38">
        <v>1058</v>
      </c>
      <c r="L42" s="38">
        <v>-208</v>
      </c>
      <c r="M42" s="38">
        <v>850</v>
      </c>
    </row>
    <row r="43" spans="1:13" ht="11.25">
      <c r="A43" s="30"/>
      <c r="B43" s="30"/>
      <c r="D43" s="36"/>
      <c r="E43" s="36"/>
      <c r="F43" s="38"/>
      <c r="G43" s="38"/>
      <c r="H43" s="38"/>
      <c r="I43" s="38"/>
      <c r="J43" s="38"/>
      <c r="K43" s="38"/>
      <c r="L43" s="38"/>
      <c r="M43" s="38"/>
    </row>
    <row r="44" spans="1:13" ht="11.25">
      <c r="A44" s="34" t="s">
        <v>88</v>
      </c>
      <c r="B44" s="34" t="s">
        <v>150</v>
      </c>
      <c r="C44" s="29" t="s">
        <v>47</v>
      </c>
      <c r="D44" s="36"/>
      <c r="E44" s="36"/>
      <c r="F44" s="38">
        <v>114334</v>
      </c>
      <c r="G44" s="38">
        <v>0</v>
      </c>
      <c r="H44" s="38">
        <v>1229</v>
      </c>
      <c r="I44" s="38">
        <v>115562</v>
      </c>
      <c r="J44" s="38">
        <v>81258</v>
      </c>
      <c r="K44" s="38">
        <v>34305</v>
      </c>
      <c r="L44" s="38">
        <v>-694</v>
      </c>
      <c r="M44" s="38">
        <v>33610</v>
      </c>
    </row>
    <row r="45" spans="1:13" ht="8.25" customHeight="1" thickBot="1">
      <c r="A45" s="42"/>
      <c r="B45" s="42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</row>
    <row r="46" spans="1:6" s="27" customFormat="1" ht="12.75">
      <c r="A46" s="26" t="s">
        <v>199</v>
      </c>
      <c r="B46" s="26"/>
      <c r="F46" s="28"/>
    </row>
    <row r="47" spans="2:13" ht="12.75" customHeight="1" thickBot="1">
      <c r="B47" s="50" t="s"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30" customFormat="1" ht="12.75" customHeight="1">
      <c r="A48" s="51" t="s">
        <v>184</v>
      </c>
      <c r="B48" s="53" t="s">
        <v>149</v>
      </c>
      <c r="C48" s="53"/>
      <c r="D48" s="55" t="s">
        <v>36</v>
      </c>
      <c r="E48" s="55"/>
      <c r="F48" s="48" t="s">
        <v>2</v>
      </c>
      <c r="G48" s="48" t="s">
        <v>4</v>
      </c>
      <c r="H48" s="48" t="s">
        <v>6</v>
      </c>
      <c r="I48" s="48" t="s">
        <v>1</v>
      </c>
      <c r="J48" s="48" t="s">
        <v>7</v>
      </c>
      <c r="K48" s="48" t="s">
        <v>34</v>
      </c>
      <c r="L48" s="48" t="s">
        <v>43</v>
      </c>
      <c r="M48" s="48" t="s">
        <v>41</v>
      </c>
    </row>
    <row r="49" spans="1:13" s="32" customFormat="1" ht="40.5" customHeight="1" thickBot="1">
      <c r="A49" s="52"/>
      <c r="B49" s="54"/>
      <c r="C49" s="54"/>
      <c r="D49" s="56"/>
      <c r="E49" s="56"/>
      <c r="F49" s="31" t="s">
        <v>3</v>
      </c>
      <c r="G49" s="31" t="s">
        <v>5</v>
      </c>
      <c r="H49" s="31" t="s">
        <v>35</v>
      </c>
      <c r="I49" s="31" t="s">
        <v>37</v>
      </c>
      <c r="J49" s="31" t="s">
        <v>8</v>
      </c>
      <c r="K49" s="31" t="s">
        <v>38</v>
      </c>
      <c r="L49" s="31" t="s">
        <v>42</v>
      </c>
      <c r="M49" s="31" t="s">
        <v>39</v>
      </c>
    </row>
    <row r="50" spans="1:13" s="32" customFormat="1" ht="8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>
      <c r="A51" s="30">
        <v>27</v>
      </c>
      <c r="B51" s="30" t="s">
        <v>122</v>
      </c>
      <c r="C51" s="35" t="s">
        <v>30</v>
      </c>
      <c r="D51" s="36"/>
      <c r="E51" s="36"/>
      <c r="F51" s="38">
        <v>39192</v>
      </c>
      <c r="G51" s="38">
        <v>651</v>
      </c>
      <c r="H51" s="38">
        <v>1250</v>
      </c>
      <c r="I51" s="38">
        <v>41093</v>
      </c>
      <c r="J51" s="38">
        <v>30088</v>
      </c>
      <c r="K51" s="38">
        <v>11005</v>
      </c>
      <c r="L51" s="38">
        <v>-42</v>
      </c>
      <c r="M51" s="38">
        <v>10963</v>
      </c>
    </row>
    <row r="52" spans="1:13" ht="12.75">
      <c r="A52" s="30"/>
      <c r="B52" s="30"/>
      <c r="D52" s="47"/>
      <c r="E52" s="36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0" t="s">
        <v>92</v>
      </c>
      <c r="B53" s="30" t="s">
        <v>165</v>
      </c>
      <c r="C53" s="35" t="s">
        <v>32</v>
      </c>
      <c r="D53" s="47"/>
      <c r="E53" s="36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0"/>
      <c r="B54" s="30"/>
      <c r="C54" s="35"/>
      <c r="D54" s="47"/>
      <c r="E54" s="36"/>
      <c r="F54" s="38"/>
      <c r="G54" s="38"/>
      <c r="H54" s="38"/>
      <c r="I54" s="38"/>
      <c r="J54" s="38"/>
      <c r="K54" s="38"/>
      <c r="L54" s="38"/>
      <c r="M54" s="38"/>
    </row>
    <row r="55" spans="1:13" ht="11.25">
      <c r="A55" s="30" t="s">
        <v>99</v>
      </c>
      <c r="B55" s="30" t="s">
        <v>166</v>
      </c>
      <c r="C55" s="35"/>
      <c r="D55" s="49" t="s">
        <v>97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1.25" customHeight="1">
      <c r="A56" s="30">
        <v>28</v>
      </c>
      <c r="B56" s="30">
        <v>45</v>
      </c>
      <c r="D56" s="36"/>
      <c r="E56" s="36" t="s">
        <v>94</v>
      </c>
      <c r="F56" s="38">
        <v>2214</v>
      </c>
      <c r="G56" s="38">
        <v>0</v>
      </c>
      <c r="H56" s="38">
        <v>0</v>
      </c>
      <c r="I56" s="38">
        <v>2214</v>
      </c>
      <c r="J56" s="38">
        <v>1040</v>
      </c>
      <c r="K56" s="38">
        <v>1175</v>
      </c>
      <c r="L56" s="38">
        <v>-12</v>
      </c>
      <c r="M56" s="38">
        <v>1162</v>
      </c>
    </row>
    <row r="57" spans="1:13" ht="11.25">
      <c r="A57" s="30">
        <v>29</v>
      </c>
      <c r="B57" s="30">
        <v>46</v>
      </c>
      <c r="D57" s="36"/>
      <c r="E57" s="36" t="s">
        <v>95</v>
      </c>
      <c r="F57" s="38">
        <v>17224</v>
      </c>
      <c r="G57" s="38">
        <v>0</v>
      </c>
      <c r="H57" s="38">
        <v>0</v>
      </c>
      <c r="I57" s="38">
        <v>17224</v>
      </c>
      <c r="J57" s="38">
        <v>9340</v>
      </c>
      <c r="K57" s="38">
        <v>7884</v>
      </c>
      <c r="L57" s="38">
        <v>-96</v>
      </c>
      <c r="M57" s="38">
        <v>7788</v>
      </c>
    </row>
    <row r="58" spans="1:13" ht="11.25">
      <c r="A58" s="30">
        <v>30</v>
      </c>
      <c r="B58" s="30">
        <v>47</v>
      </c>
      <c r="D58" s="36"/>
      <c r="E58" s="36" t="s">
        <v>96</v>
      </c>
      <c r="F58" s="38">
        <v>11929</v>
      </c>
      <c r="G58" s="38">
        <v>0</v>
      </c>
      <c r="H58" s="38">
        <v>0</v>
      </c>
      <c r="I58" s="38">
        <v>11929</v>
      </c>
      <c r="J58" s="38">
        <v>4876</v>
      </c>
      <c r="K58" s="38">
        <v>7053</v>
      </c>
      <c r="L58" s="38">
        <v>-66</v>
      </c>
      <c r="M58" s="38">
        <v>6987</v>
      </c>
    </row>
    <row r="59" spans="1:13" ht="11.25">
      <c r="A59" s="30" t="s">
        <v>99</v>
      </c>
      <c r="B59" s="30" t="s">
        <v>166</v>
      </c>
      <c r="C59" s="35"/>
      <c r="D59" s="49" t="s">
        <v>98</v>
      </c>
      <c r="E59" s="49"/>
      <c r="F59" s="38">
        <v>31368</v>
      </c>
      <c r="G59" s="38">
        <v>0</v>
      </c>
      <c r="H59" s="38">
        <v>0</v>
      </c>
      <c r="I59" s="38">
        <v>31368</v>
      </c>
      <c r="J59" s="38">
        <v>15255</v>
      </c>
      <c r="K59" s="38">
        <v>16112</v>
      </c>
      <c r="L59" s="38">
        <v>-174</v>
      </c>
      <c r="M59" s="38">
        <v>15938</v>
      </c>
    </row>
    <row r="60" spans="1:13" ht="11.25">
      <c r="A60" s="30"/>
      <c r="B60" s="30"/>
      <c r="D60" s="36"/>
      <c r="E60" s="36"/>
      <c r="F60" s="38"/>
      <c r="G60" s="38"/>
      <c r="H60" s="38"/>
      <c r="I60" s="38"/>
      <c r="J60" s="38"/>
      <c r="K60" s="38"/>
      <c r="L60" s="38"/>
      <c r="M60" s="38"/>
    </row>
    <row r="61" spans="1:13" ht="11.25">
      <c r="A61" s="30" t="s">
        <v>105</v>
      </c>
      <c r="B61" s="30" t="s">
        <v>167</v>
      </c>
      <c r="D61" s="49" t="s">
        <v>106</v>
      </c>
      <c r="E61" s="49"/>
      <c r="F61" s="38"/>
      <c r="G61" s="38"/>
      <c r="H61" s="38"/>
      <c r="I61" s="38"/>
      <c r="J61" s="38"/>
      <c r="K61" s="38"/>
      <c r="L61" s="38"/>
      <c r="M61" s="38"/>
    </row>
    <row r="62" spans="1:13" ht="11.25">
      <c r="A62" s="30" t="s">
        <v>24</v>
      </c>
      <c r="B62" s="30">
        <v>49</v>
      </c>
      <c r="D62" s="36"/>
      <c r="E62" s="36" t="s">
        <v>100</v>
      </c>
      <c r="F62" s="38">
        <v>4530</v>
      </c>
      <c r="G62" s="38">
        <v>0</v>
      </c>
      <c r="H62" s="38">
        <v>269</v>
      </c>
      <c r="I62" s="38">
        <v>4799</v>
      </c>
      <c r="J62" s="38">
        <v>2695</v>
      </c>
      <c r="K62" s="38">
        <v>2104</v>
      </c>
      <c r="L62" s="38">
        <v>-153</v>
      </c>
      <c r="M62" s="38">
        <v>1952</v>
      </c>
    </row>
    <row r="63" spans="1:13" ht="11.25">
      <c r="A63" s="30" t="s">
        <v>25</v>
      </c>
      <c r="B63" s="30">
        <v>50</v>
      </c>
      <c r="D63" s="36"/>
      <c r="E63" s="36" t="s">
        <v>101</v>
      </c>
      <c r="F63" s="38">
        <v>537</v>
      </c>
      <c r="G63" s="38">
        <v>0</v>
      </c>
      <c r="H63" s="38">
        <v>0</v>
      </c>
      <c r="I63" s="38">
        <v>537</v>
      </c>
      <c r="J63" s="38">
        <v>409</v>
      </c>
      <c r="K63" s="38">
        <v>128</v>
      </c>
      <c r="L63" s="38">
        <v>-17</v>
      </c>
      <c r="M63" s="38">
        <v>111</v>
      </c>
    </row>
    <row r="64" spans="1:13" ht="11.25">
      <c r="A64" s="30" t="s">
        <v>26</v>
      </c>
      <c r="B64" s="30">
        <v>51</v>
      </c>
      <c r="D64" s="36"/>
      <c r="E64" s="36" t="s">
        <v>102</v>
      </c>
      <c r="F64" s="38">
        <v>4852</v>
      </c>
      <c r="G64" s="38">
        <v>0</v>
      </c>
      <c r="H64" s="38">
        <v>0</v>
      </c>
      <c r="I64" s="38">
        <v>4852</v>
      </c>
      <c r="J64" s="38">
        <v>3765</v>
      </c>
      <c r="K64" s="38">
        <v>1087</v>
      </c>
      <c r="L64" s="38">
        <v>-154</v>
      </c>
      <c r="M64" s="38">
        <v>933</v>
      </c>
    </row>
    <row r="65" spans="1:13" ht="11.25">
      <c r="A65" s="30" t="s">
        <v>27</v>
      </c>
      <c r="B65" s="30">
        <v>52</v>
      </c>
      <c r="D65" s="36"/>
      <c r="E65" s="36" t="s">
        <v>103</v>
      </c>
      <c r="F65" s="38">
        <v>3599</v>
      </c>
      <c r="G65" s="38">
        <v>0</v>
      </c>
      <c r="H65" s="38">
        <v>0</v>
      </c>
      <c r="I65" s="38">
        <v>3599</v>
      </c>
      <c r="J65" s="38">
        <v>2394</v>
      </c>
      <c r="K65" s="38">
        <v>1205</v>
      </c>
      <c r="L65" s="38">
        <v>-114</v>
      </c>
      <c r="M65" s="38">
        <v>1091</v>
      </c>
    </row>
    <row r="66" spans="1:13" ht="11.25">
      <c r="A66" s="30" t="s">
        <v>28</v>
      </c>
      <c r="B66" s="30">
        <v>53</v>
      </c>
      <c r="D66" s="36"/>
      <c r="E66" s="36" t="s">
        <v>104</v>
      </c>
      <c r="F66" s="38">
        <v>1782</v>
      </c>
      <c r="G66" s="38">
        <v>0</v>
      </c>
      <c r="H66" s="38">
        <v>0</v>
      </c>
      <c r="I66" s="38">
        <v>1782</v>
      </c>
      <c r="J66" s="38">
        <v>853</v>
      </c>
      <c r="K66" s="38">
        <v>928</v>
      </c>
      <c r="L66" s="38">
        <v>-57</v>
      </c>
      <c r="M66" s="38">
        <v>871</v>
      </c>
    </row>
    <row r="67" spans="1:13" ht="11.25" customHeight="1">
      <c r="A67" s="30" t="s">
        <v>105</v>
      </c>
      <c r="B67" s="30" t="s">
        <v>167</v>
      </c>
      <c r="D67" s="49" t="s">
        <v>107</v>
      </c>
      <c r="E67" s="49"/>
      <c r="F67" s="38">
        <v>15299</v>
      </c>
      <c r="G67" s="38">
        <v>0</v>
      </c>
      <c r="H67" s="38">
        <v>269</v>
      </c>
      <c r="I67" s="38">
        <v>15568</v>
      </c>
      <c r="J67" s="38">
        <v>10116</v>
      </c>
      <c r="K67" s="38">
        <v>5453</v>
      </c>
      <c r="L67" s="38">
        <v>-495</v>
      </c>
      <c r="M67" s="38">
        <v>4958</v>
      </c>
    </row>
    <row r="68" spans="1:13" ht="11.25">
      <c r="A68" s="30"/>
      <c r="B68" s="30"/>
      <c r="D68" s="36"/>
      <c r="E68" s="36"/>
      <c r="F68" s="38"/>
      <c r="G68" s="38"/>
      <c r="H68" s="38"/>
      <c r="I68" s="38"/>
      <c r="J68" s="38"/>
      <c r="K68" s="38"/>
      <c r="L68" s="38"/>
      <c r="M68" s="38"/>
    </row>
    <row r="69" spans="1:13" ht="11.25">
      <c r="A69" s="30">
        <v>36</v>
      </c>
      <c r="B69" s="30" t="s">
        <v>168</v>
      </c>
      <c r="D69" s="49" t="s">
        <v>108</v>
      </c>
      <c r="E69" s="49"/>
      <c r="F69" s="38">
        <v>9683</v>
      </c>
      <c r="G69" s="38">
        <v>0</v>
      </c>
      <c r="H69" s="38">
        <v>0</v>
      </c>
      <c r="I69" s="38">
        <v>9683</v>
      </c>
      <c r="J69" s="38">
        <v>5957</v>
      </c>
      <c r="K69" s="38">
        <v>3725</v>
      </c>
      <c r="L69" s="38">
        <v>-73</v>
      </c>
      <c r="M69" s="38">
        <v>3653</v>
      </c>
    </row>
    <row r="70" spans="1:13" ht="11.25">
      <c r="A70" s="30"/>
      <c r="B70" s="30"/>
      <c r="D70" s="36"/>
      <c r="E70" s="36"/>
      <c r="F70" s="38"/>
      <c r="G70" s="38"/>
      <c r="H70" s="38"/>
      <c r="I70" s="38"/>
      <c r="J70" s="38"/>
      <c r="K70" s="38"/>
      <c r="L70" s="38"/>
      <c r="M70" s="38"/>
    </row>
    <row r="71" spans="1:13" ht="11.25">
      <c r="A71" s="30" t="s">
        <v>111</v>
      </c>
      <c r="B71" s="30" t="s">
        <v>169</v>
      </c>
      <c r="D71" s="49" t="s">
        <v>109</v>
      </c>
      <c r="E71" s="49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30" t="s">
        <v>170</v>
      </c>
      <c r="B72" s="30" t="s">
        <v>171</v>
      </c>
      <c r="D72" s="36"/>
      <c r="E72" s="36" t="s">
        <v>112</v>
      </c>
      <c r="F72" s="38">
        <v>15955</v>
      </c>
      <c r="G72" s="38">
        <v>0</v>
      </c>
      <c r="H72" s="38">
        <v>40</v>
      </c>
      <c r="I72" s="38">
        <v>15994</v>
      </c>
      <c r="J72" s="38">
        <v>11890</v>
      </c>
      <c r="K72" s="38">
        <v>4105</v>
      </c>
      <c r="L72" s="38">
        <v>-19</v>
      </c>
      <c r="M72" s="38">
        <v>4086</v>
      </c>
    </row>
    <row r="73" spans="1:13" ht="11.25">
      <c r="A73" s="30">
        <v>39</v>
      </c>
      <c r="B73" s="30">
        <v>61</v>
      </c>
      <c r="D73" s="36"/>
      <c r="E73" s="36" t="s">
        <v>113</v>
      </c>
      <c r="F73" s="38">
        <v>6159</v>
      </c>
      <c r="G73" s="38">
        <v>0</v>
      </c>
      <c r="H73" s="38">
        <v>0</v>
      </c>
      <c r="I73" s="38">
        <v>6159</v>
      </c>
      <c r="J73" s="38">
        <v>3531</v>
      </c>
      <c r="K73" s="38">
        <v>2628</v>
      </c>
      <c r="L73" s="38">
        <v>-31</v>
      </c>
      <c r="M73" s="38">
        <v>2597</v>
      </c>
    </row>
    <row r="74" spans="1:13" ht="22.5">
      <c r="A74" s="30">
        <v>40</v>
      </c>
      <c r="B74" s="30" t="s">
        <v>172</v>
      </c>
      <c r="D74" s="36"/>
      <c r="E74" s="36" t="s">
        <v>114</v>
      </c>
      <c r="F74" s="38">
        <v>20004</v>
      </c>
      <c r="G74" s="38">
        <v>0</v>
      </c>
      <c r="H74" s="38">
        <v>0</v>
      </c>
      <c r="I74" s="38">
        <v>20004</v>
      </c>
      <c r="J74" s="38">
        <v>15228</v>
      </c>
      <c r="K74" s="38">
        <v>4776</v>
      </c>
      <c r="L74" s="38">
        <v>-54</v>
      </c>
      <c r="M74" s="38">
        <v>4721</v>
      </c>
    </row>
    <row r="75" spans="1:13" ht="11.25" customHeight="1">
      <c r="A75" s="30" t="s">
        <v>111</v>
      </c>
      <c r="B75" s="30" t="s">
        <v>169</v>
      </c>
      <c r="D75" s="49" t="s">
        <v>110</v>
      </c>
      <c r="E75" s="49"/>
      <c r="F75" s="38">
        <v>42117</v>
      </c>
      <c r="G75" s="38">
        <v>0</v>
      </c>
      <c r="H75" s="38">
        <v>40</v>
      </c>
      <c r="I75" s="38">
        <v>42157</v>
      </c>
      <c r="J75" s="38">
        <v>30649</v>
      </c>
      <c r="K75" s="38">
        <v>11508</v>
      </c>
      <c r="L75" s="38">
        <v>-105</v>
      </c>
      <c r="M75" s="38">
        <v>11404</v>
      </c>
    </row>
    <row r="76" spans="1:13" ht="11.25">
      <c r="A76" s="30"/>
      <c r="B76" s="30"/>
      <c r="D76" s="36"/>
      <c r="E76" s="36"/>
      <c r="F76" s="38"/>
      <c r="G76" s="38"/>
      <c r="H76" s="38"/>
      <c r="I76" s="38"/>
      <c r="J76" s="38"/>
      <c r="K76" s="38"/>
      <c r="L76" s="38"/>
      <c r="M76" s="38"/>
    </row>
    <row r="77" spans="1:13" ht="11.25">
      <c r="A77" s="30" t="s">
        <v>122</v>
      </c>
      <c r="B77" s="30" t="s">
        <v>173</v>
      </c>
      <c r="D77" s="49" t="s">
        <v>115</v>
      </c>
      <c r="E77" s="49"/>
      <c r="F77" s="38"/>
      <c r="G77" s="38"/>
      <c r="H77" s="38"/>
      <c r="I77" s="38"/>
      <c r="J77" s="38"/>
      <c r="K77" s="38"/>
      <c r="L77" s="38"/>
      <c r="M77" s="38"/>
    </row>
    <row r="78" spans="1:13" ht="11.25">
      <c r="A78" s="30" t="s">
        <v>29</v>
      </c>
      <c r="B78" s="30">
        <v>64</v>
      </c>
      <c r="D78" s="36"/>
      <c r="E78" s="36" t="s">
        <v>117</v>
      </c>
      <c r="F78" s="38">
        <v>15110</v>
      </c>
      <c r="G78" s="38">
        <v>0</v>
      </c>
      <c r="H78" s="38">
        <v>0</v>
      </c>
      <c r="I78" s="38">
        <v>15110</v>
      </c>
      <c r="J78" s="38">
        <v>4597</v>
      </c>
      <c r="K78" s="38">
        <v>10512</v>
      </c>
      <c r="L78" s="38">
        <v>-40</v>
      </c>
      <c r="M78" s="38">
        <v>10473</v>
      </c>
    </row>
    <row r="79" spans="1:13" ht="22.5">
      <c r="A79" s="30" t="s">
        <v>120</v>
      </c>
      <c r="B79" s="30">
        <v>65</v>
      </c>
      <c r="D79" s="36"/>
      <c r="E79" s="36" t="s">
        <v>118</v>
      </c>
      <c r="F79" s="38">
        <v>14308</v>
      </c>
      <c r="G79" s="38">
        <v>0</v>
      </c>
      <c r="H79" s="38">
        <v>0</v>
      </c>
      <c r="I79" s="38">
        <v>14308</v>
      </c>
      <c r="J79" s="38">
        <v>10488</v>
      </c>
      <c r="K79" s="38">
        <v>3821</v>
      </c>
      <c r="L79" s="38">
        <v>-37</v>
      </c>
      <c r="M79" s="38">
        <v>3783</v>
      </c>
    </row>
    <row r="80" spans="1:13" ht="11.25">
      <c r="A80" s="30" t="s">
        <v>121</v>
      </c>
      <c r="B80" s="30">
        <v>66</v>
      </c>
      <c r="D80" s="36"/>
      <c r="E80" s="36" t="s">
        <v>119</v>
      </c>
      <c r="F80" s="38">
        <v>10600</v>
      </c>
      <c r="G80" s="38">
        <v>0</v>
      </c>
      <c r="H80" s="38">
        <v>0</v>
      </c>
      <c r="I80" s="38">
        <v>10600</v>
      </c>
      <c r="J80" s="38">
        <v>8676</v>
      </c>
      <c r="K80" s="38">
        <v>1924</v>
      </c>
      <c r="L80" s="38">
        <v>-28</v>
      </c>
      <c r="M80" s="38">
        <v>1896</v>
      </c>
    </row>
    <row r="81" spans="1:13" ht="11.25">
      <c r="A81" s="30" t="s">
        <v>122</v>
      </c>
      <c r="B81" s="30" t="s">
        <v>173</v>
      </c>
      <c r="D81" s="49" t="s">
        <v>116</v>
      </c>
      <c r="E81" s="49"/>
      <c r="F81" s="38">
        <v>40018</v>
      </c>
      <c r="G81" s="38">
        <v>0</v>
      </c>
      <c r="H81" s="38">
        <v>0</v>
      </c>
      <c r="I81" s="38">
        <v>40018</v>
      </c>
      <c r="J81" s="38">
        <v>23761</v>
      </c>
      <c r="K81" s="38">
        <v>16257</v>
      </c>
      <c r="L81" s="38">
        <v>-105</v>
      </c>
      <c r="M81" s="38">
        <v>16152</v>
      </c>
    </row>
    <row r="82" spans="1:13" ht="11.25">
      <c r="A82" s="30"/>
      <c r="B82" s="30"/>
      <c r="D82" s="36"/>
      <c r="E82" s="36"/>
      <c r="F82" s="38"/>
      <c r="G82" s="38"/>
      <c r="H82" s="38"/>
      <c r="I82" s="38"/>
      <c r="J82" s="38"/>
      <c r="K82" s="38"/>
      <c r="L82" s="38"/>
      <c r="M82" s="38"/>
    </row>
    <row r="83" spans="1:13" ht="11.25">
      <c r="A83" s="30">
        <v>44</v>
      </c>
      <c r="B83" s="30">
        <v>68</v>
      </c>
      <c r="D83" s="49" t="s">
        <v>51</v>
      </c>
      <c r="E83" s="49"/>
      <c r="F83" s="38">
        <v>5172</v>
      </c>
      <c r="G83" s="38">
        <v>12563</v>
      </c>
      <c r="H83" s="38">
        <v>0</v>
      </c>
      <c r="I83" s="38">
        <v>17735</v>
      </c>
      <c r="J83" s="38">
        <v>4750</v>
      </c>
      <c r="K83" s="38">
        <v>12986</v>
      </c>
      <c r="L83" s="38">
        <v>-102</v>
      </c>
      <c r="M83" s="38">
        <v>12884</v>
      </c>
    </row>
    <row r="84" spans="1:13" ht="8.25" customHeight="1" thickBot="1">
      <c r="A84" s="42"/>
      <c r="B84" s="42"/>
      <c r="C84" s="43"/>
      <c r="D84" s="44"/>
      <c r="E84" s="45"/>
      <c r="F84" s="46"/>
      <c r="G84" s="46"/>
      <c r="H84" s="46"/>
      <c r="I84" s="46"/>
      <c r="J84" s="46"/>
      <c r="K84" s="46"/>
      <c r="L84" s="46"/>
      <c r="M84" s="46"/>
    </row>
    <row r="85" spans="1:6" s="27" customFormat="1" ht="12.75">
      <c r="A85" s="26" t="s">
        <v>199</v>
      </c>
      <c r="B85" s="26"/>
      <c r="F85" s="28"/>
    </row>
    <row r="86" spans="2:13" ht="12.75" customHeight="1" thickBot="1">
      <c r="B86" s="50" t="s">
        <v>0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s="30" customFormat="1" ht="12.75" customHeight="1">
      <c r="A87" s="51" t="s">
        <v>184</v>
      </c>
      <c r="B87" s="53" t="s">
        <v>149</v>
      </c>
      <c r="C87" s="53"/>
      <c r="D87" s="55" t="s">
        <v>36</v>
      </c>
      <c r="E87" s="55"/>
      <c r="F87" s="48" t="s">
        <v>2</v>
      </c>
      <c r="G87" s="48" t="s">
        <v>4</v>
      </c>
      <c r="H87" s="48" t="s">
        <v>6</v>
      </c>
      <c r="I87" s="48" t="s">
        <v>1</v>
      </c>
      <c r="J87" s="48" t="s">
        <v>7</v>
      </c>
      <c r="K87" s="48" t="s">
        <v>34</v>
      </c>
      <c r="L87" s="48" t="s">
        <v>43</v>
      </c>
      <c r="M87" s="48" t="s">
        <v>41</v>
      </c>
    </row>
    <row r="88" spans="1:13" s="32" customFormat="1" ht="40.5" customHeight="1" thickBot="1">
      <c r="A88" s="52"/>
      <c r="B88" s="54"/>
      <c r="C88" s="54"/>
      <c r="D88" s="56"/>
      <c r="E88" s="56"/>
      <c r="F88" s="31" t="s">
        <v>3</v>
      </c>
      <c r="G88" s="31" t="s">
        <v>5</v>
      </c>
      <c r="H88" s="31" t="s">
        <v>35</v>
      </c>
      <c r="I88" s="31" t="s">
        <v>37</v>
      </c>
      <c r="J88" s="31" t="s">
        <v>8</v>
      </c>
      <c r="K88" s="31" t="s">
        <v>38</v>
      </c>
      <c r="L88" s="31" t="s">
        <v>42</v>
      </c>
      <c r="M88" s="31" t="s">
        <v>39</v>
      </c>
    </row>
    <row r="89" spans="1:13" s="32" customFormat="1" ht="9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0" t="s">
        <v>92</v>
      </c>
      <c r="B90" s="30" t="s">
        <v>165</v>
      </c>
      <c r="C90" s="35" t="s">
        <v>40</v>
      </c>
      <c r="D90" s="47"/>
      <c r="E90" s="36"/>
      <c r="F90" s="38"/>
      <c r="G90" s="38"/>
      <c r="H90" s="38"/>
      <c r="I90" s="38"/>
      <c r="J90" s="38"/>
      <c r="K90" s="38"/>
      <c r="L90" s="38"/>
      <c r="M90" s="38"/>
    </row>
    <row r="91" spans="1:13" ht="11.25">
      <c r="A91" s="30"/>
      <c r="B91" s="30"/>
      <c r="D91" s="36"/>
      <c r="E91" s="36"/>
      <c r="F91" s="38"/>
      <c r="G91" s="38"/>
      <c r="H91" s="38"/>
      <c r="I91" s="38"/>
      <c r="J91" s="38"/>
      <c r="K91" s="38"/>
      <c r="L91" s="38"/>
      <c r="M91" s="38"/>
    </row>
    <row r="92" spans="1:13" ht="22.5" customHeight="1">
      <c r="A92" s="30" t="s">
        <v>125</v>
      </c>
      <c r="B92" s="30" t="s">
        <v>174</v>
      </c>
      <c r="D92" s="49" t="s">
        <v>123</v>
      </c>
      <c r="E92" s="49"/>
      <c r="F92" s="38"/>
      <c r="G92" s="38"/>
      <c r="H92" s="38"/>
      <c r="I92" s="38"/>
      <c r="J92" s="38"/>
      <c r="K92" s="38"/>
      <c r="L92" s="38"/>
      <c r="M92" s="38"/>
    </row>
    <row r="93" spans="1:13" ht="22.5">
      <c r="A93" s="30">
        <v>45</v>
      </c>
      <c r="B93" s="30" t="s">
        <v>175</v>
      </c>
      <c r="D93" s="36"/>
      <c r="E93" s="36" t="s">
        <v>126</v>
      </c>
      <c r="F93" s="38">
        <v>6917</v>
      </c>
      <c r="G93" s="38">
        <v>0</v>
      </c>
      <c r="H93" s="38">
        <v>0</v>
      </c>
      <c r="I93" s="38">
        <v>6917</v>
      </c>
      <c r="J93" s="38">
        <v>3843</v>
      </c>
      <c r="K93" s="38">
        <v>3075</v>
      </c>
      <c r="L93" s="38">
        <v>-8</v>
      </c>
      <c r="M93" s="38">
        <v>3067</v>
      </c>
    </row>
    <row r="94" spans="1:13" ht="11.25" customHeight="1">
      <c r="A94" s="30">
        <v>46</v>
      </c>
      <c r="B94" s="30">
        <v>71</v>
      </c>
      <c r="D94" s="36"/>
      <c r="E94" s="36" t="s">
        <v>127</v>
      </c>
      <c r="F94" s="38">
        <v>4086</v>
      </c>
      <c r="G94" s="38">
        <v>0</v>
      </c>
      <c r="H94" s="38">
        <v>0</v>
      </c>
      <c r="I94" s="38">
        <v>4086</v>
      </c>
      <c r="J94" s="38">
        <v>3019</v>
      </c>
      <c r="K94" s="38">
        <v>1066</v>
      </c>
      <c r="L94" s="38">
        <v>-4</v>
      </c>
      <c r="M94" s="38">
        <v>1062</v>
      </c>
    </row>
    <row r="95" spans="1:13" ht="11.25">
      <c r="A95" s="30">
        <v>47</v>
      </c>
      <c r="B95" s="30">
        <v>72</v>
      </c>
      <c r="D95" s="36"/>
      <c r="E95" s="36" t="s">
        <v>128</v>
      </c>
      <c r="F95" s="38">
        <v>798</v>
      </c>
      <c r="G95" s="38">
        <v>0</v>
      </c>
      <c r="H95" s="38">
        <v>194</v>
      </c>
      <c r="I95" s="38">
        <v>993</v>
      </c>
      <c r="J95" s="38">
        <v>681</v>
      </c>
      <c r="K95" s="38">
        <v>312</v>
      </c>
      <c r="L95" s="38">
        <v>-12</v>
      </c>
      <c r="M95" s="38">
        <v>300</v>
      </c>
    </row>
    <row r="96" spans="1:13" ht="11.25">
      <c r="A96" s="30">
        <v>48</v>
      </c>
      <c r="B96" s="30">
        <v>73</v>
      </c>
      <c r="D96" s="36"/>
      <c r="E96" s="36" t="s">
        <v>129</v>
      </c>
      <c r="F96" s="38">
        <v>3137</v>
      </c>
      <c r="G96" s="38">
        <v>0</v>
      </c>
      <c r="H96" s="38">
        <v>0</v>
      </c>
      <c r="I96" s="38">
        <v>3137</v>
      </c>
      <c r="J96" s="38">
        <v>2231</v>
      </c>
      <c r="K96" s="38">
        <v>907</v>
      </c>
      <c r="L96" s="38">
        <v>-6</v>
      </c>
      <c r="M96" s="38">
        <v>901</v>
      </c>
    </row>
    <row r="97" spans="1:13" ht="11.25" customHeight="1">
      <c r="A97" s="30">
        <v>49</v>
      </c>
      <c r="B97" s="30" t="s">
        <v>176</v>
      </c>
      <c r="D97" s="36"/>
      <c r="E97" s="36" t="s">
        <v>130</v>
      </c>
      <c r="F97" s="38">
        <v>2592</v>
      </c>
      <c r="G97" s="38">
        <v>0</v>
      </c>
      <c r="H97" s="38">
        <v>0</v>
      </c>
      <c r="I97" s="38">
        <v>2592</v>
      </c>
      <c r="J97" s="38">
        <v>1423</v>
      </c>
      <c r="K97" s="38">
        <v>1169</v>
      </c>
      <c r="L97" s="38">
        <v>-5</v>
      </c>
      <c r="M97" s="38">
        <v>1164</v>
      </c>
    </row>
    <row r="98" spans="1:13" ht="11.25">
      <c r="A98" s="30">
        <v>50</v>
      </c>
      <c r="B98" s="30">
        <v>77</v>
      </c>
      <c r="D98" s="36"/>
      <c r="E98" s="36" t="s">
        <v>131</v>
      </c>
      <c r="F98" s="38">
        <v>8887</v>
      </c>
      <c r="G98" s="38">
        <v>0</v>
      </c>
      <c r="H98" s="38">
        <v>0</v>
      </c>
      <c r="I98" s="38">
        <v>8887</v>
      </c>
      <c r="J98" s="38">
        <v>4614</v>
      </c>
      <c r="K98" s="38">
        <v>4273</v>
      </c>
      <c r="L98" s="38">
        <v>-19</v>
      </c>
      <c r="M98" s="38">
        <v>4254</v>
      </c>
    </row>
    <row r="99" spans="1:13" ht="11.25">
      <c r="A99" s="30">
        <v>51</v>
      </c>
      <c r="B99" s="30">
        <v>78</v>
      </c>
      <c r="D99" s="36"/>
      <c r="E99" s="36" t="s">
        <v>132</v>
      </c>
      <c r="F99" s="38">
        <v>1838</v>
      </c>
      <c r="G99" s="38">
        <v>0</v>
      </c>
      <c r="H99" s="38">
        <v>0</v>
      </c>
      <c r="I99" s="38">
        <v>1838</v>
      </c>
      <c r="J99" s="38">
        <v>1195</v>
      </c>
      <c r="K99" s="38">
        <v>644</v>
      </c>
      <c r="L99" s="38">
        <v>-4</v>
      </c>
      <c r="M99" s="38">
        <v>640</v>
      </c>
    </row>
    <row r="100" spans="1:13" ht="22.5">
      <c r="A100" s="30">
        <v>52</v>
      </c>
      <c r="B100" s="30">
        <v>79</v>
      </c>
      <c r="D100" s="36"/>
      <c r="E100" s="36" t="s">
        <v>133</v>
      </c>
      <c r="F100" s="38">
        <v>1913</v>
      </c>
      <c r="G100" s="38">
        <v>0</v>
      </c>
      <c r="H100" s="38">
        <v>0</v>
      </c>
      <c r="I100" s="38">
        <v>1913</v>
      </c>
      <c r="J100" s="38">
        <v>1799</v>
      </c>
      <c r="K100" s="38">
        <v>114</v>
      </c>
      <c r="L100" s="38">
        <v>-4</v>
      </c>
      <c r="M100" s="38">
        <v>110</v>
      </c>
    </row>
    <row r="101" spans="1:13" ht="33.75">
      <c r="A101" s="30">
        <v>53</v>
      </c>
      <c r="B101" s="30" t="s">
        <v>177</v>
      </c>
      <c r="D101" s="36"/>
      <c r="E101" s="36" t="s">
        <v>134</v>
      </c>
      <c r="F101" s="38">
        <v>3263</v>
      </c>
      <c r="G101" s="38">
        <v>0</v>
      </c>
      <c r="H101" s="38">
        <v>40</v>
      </c>
      <c r="I101" s="38">
        <v>3303</v>
      </c>
      <c r="J101" s="38">
        <v>2032</v>
      </c>
      <c r="K101" s="38">
        <v>1271</v>
      </c>
      <c r="L101" s="38">
        <v>-7</v>
      </c>
      <c r="M101" s="38">
        <v>1264</v>
      </c>
    </row>
    <row r="102" spans="1:13" ht="22.5" customHeight="1">
      <c r="A102" s="30" t="s">
        <v>125</v>
      </c>
      <c r="B102" s="30" t="s">
        <v>174</v>
      </c>
      <c r="D102" s="49" t="s">
        <v>124</v>
      </c>
      <c r="E102" s="49"/>
      <c r="F102" s="38">
        <v>33432</v>
      </c>
      <c r="G102" s="38">
        <v>0</v>
      </c>
      <c r="H102" s="38">
        <v>235</v>
      </c>
      <c r="I102" s="38">
        <v>33667</v>
      </c>
      <c r="J102" s="38">
        <v>20835</v>
      </c>
      <c r="K102" s="38">
        <v>12831</v>
      </c>
      <c r="L102" s="38">
        <v>-69</v>
      </c>
      <c r="M102" s="38">
        <v>12763</v>
      </c>
    </row>
    <row r="103" spans="1:13" ht="11.25">
      <c r="A103" s="30"/>
      <c r="B103" s="30"/>
      <c r="D103" s="36"/>
      <c r="E103" s="36"/>
      <c r="F103" s="38"/>
      <c r="G103" s="38"/>
      <c r="H103" s="38"/>
      <c r="I103" s="38"/>
      <c r="J103" s="38"/>
      <c r="K103" s="38"/>
      <c r="L103" s="38"/>
      <c r="M103" s="38"/>
    </row>
    <row r="104" spans="1:13" ht="11.25">
      <c r="A104" s="30">
        <v>54</v>
      </c>
      <c r="B104" s="30">
        <v>84</v>
      </c>
      <c r="D104" s="49" t="s">
        <v>49</v>
      </c>
      <c r="E104" s="49"/>
      <c r="F104" s="38">
        <v>0</v>
      </c>
      <c r="G104" s="38">
        <v>0</v>
      </c>
      <c r="H104" s="38">
        <v>9745</v>
      </c>
      <c r="I104" s="38">
        <v>9745</v>
      </c>
      <c r="J104" s="38">
        <v>1547</v>
      </c>
      <c r="K104" s="38">
        <v>8198</v>
      </c>
      <c r="L104" s="38">
        <v>-12</v>
      </c>
      <c r="M104" s="38">
        <v>8186</v>
      </c>
    </row>
    <row r="105" spans="1:13" ht="11.25">
      <c r="A105" s="30"/>
      <c r="B105" s="30"/>
      <c r="D105" s="36"/>
      <c r="E105" s="36"/>
      <c r="F105" s="38"/>
      <c r="G105" s="38"/>
      <c r="H105" s="38"/>
      <c r="I105" s="38"/>
      <c r="J105" s="38"/>
      <c r="K105" s="38"/>
      <c r="L105" s="38"/>
      <c r="M105" s="38"/>
    </row>
    <row r="106" spans="1:13" ht="11.25">
      <c r="A106" s="30">
        <v>55</v>
      </c>
      <c r="B106" s="30">
        <v>85</v>
      </c>
      <c r="D106" s="49" t="s">
        <v>50</v>
      </c>
      <c r="E106" s="49"/>
      <c r="F106" s="38">
        <v>1327</v>
      </c>
      <c r="G106" s="38">
        <v>0</v>
      </c>
      <c r="H106" s="38">
        <v>9284</v>
      </c>
      <c r="I106" s="38">
        <v>10612</v>
      </c>
      <c r="J106" s="38">
        <v>2656</v>
      </c>
      <c r="K106" s="38">
        <v>7956</v>
      </c>
      <c r="L106" s="38">
        <v>-12</v>
      </c>
      <c r="M106" s="38">
        <v>7944</v>
      </c>
    </row>
    <row r="107" spans="1:13" ht="11.25">
      <c r="A107" s="30"/>
      <c r="B107" s="30"/>
      <c r="D107" s="36"/>
      <c r="E107" s="36"/>
      <c r="F107" s="38"/>
      <c r="G107" s="38"/>
      <c r="H107" s="38"/>
      <c r="I107" s="38"/>
      <c r="J107" s="38"/>
      <c r="K107" s="38"/>
      <c r="L107" s="38"/>
      <c r="M107" s="38"/>
    </row>
    <row r="108" spans="1:13" ht="11.25">
      <c r="A108" s="30" t="s">
        <v>135</v>
      </c>
      <c r="B108" s="30" t="s">
        <v>178</v>
      </c>
      <c r="D108" s="49" t="s">
        <v>136</v>
      </c>
      <c r="E108" s="49"/>
      <c r="F108" s="38">
        <v>7104</v>
      </c>
      <c r="G108" s="38">
        <v>0</v>
      </c>
      <c r="H108" s="38">
        <v>14118</v>
      </c>
      <c r="I108" s="38">
        <v>21222</v>
      </c>
      <c r="J108" s="38">
        <v>9027</v>
      </c>
      <c r="K108" s="38">
        <v>12195</v>
      </c>
      <c r="L108" s="38">
        <v>-13</v>
      </c>
      <c r="M108" s="38">
        <v>12182</v>
      </c>
    </row>
    <row r="109" spans="1:13" ht="11.25">
      <c r="A109" s="30"/>
      <c r="B109" s="30"/>
      <c r="D109" s="36"/>
      <c r="E109" s="36"/>
      <c r="F109" s="38"/>
      <c r="G109" s="38"/>
      <c r="H109" s="38"/>
      <c r="I109" s="38"/>
      <c r="J109" s="38"/>
      <c r="K109" s="38"/>
      <c r="L109" s="38"/>
      <c r="M109" s="38"/>
    </row>
    <row r="110" spans="1:13" ht="11.25">
      <c r="A110" s="30" t="s">
        <v>139</v>
      </c>
      <c r="B110" s="30" t="s">
        <v>179</v>
      </c>
      <c r="D110" s="49" t="s">
        <v>137</v>
      </c>
      <c r="E110" s="49"/>
      <c r="F110" s="38"/>
      <c r="G110" s="38"/>
      <c r="H110" s="38"/>
      <c r="I110" s="38"/>
      <c r="J110" s="38"/>
      <c r="K110" s="38"/>
      <c r="L110" s="38"/>
      <c r="M110" s="38"/>
    </row>
    <row r="111" spans="1:13" ht="22.5" customHeight="1">
      <c r="A111" s="30">
        <v>58</v>
      </c>
      <c r="B111" s="30" t="s">
        <v>180</v>
      </c>
      <c r="D111" s="36"/>
      <c r="E111" s="36" t="s">
        <v>140</v>
      </c>
      <c r="F111" s="38">
        <v>2854</v>
      </c>
      <c r="G111" s="38">
        <v>0</v>
      </c>
      <c r="H111" s="38">
        <v>387</v>
      </c>
      <c r="I111" s="38">
        <v>3241</v>
      </c>
      <c r="J111" s="38">
        <v>1736</v>
      </c>
      <c r="K111" s="38">
        <v>1505</v>
      </c>
      <c r="L111" s="38">
        <v>-24</v>
      </c>
      <c r="M111" s="38">
        <v>1481</v>
      </c>
    </row>
    <row r="112" spans="1:13" ht="11.25">
      <c r="A112" s="30">
        <v>59</v>
      </c>
      <c r="B112" s="30">
        <v>93</v>
      </c>
      <c r="D112" s="36"/>
      <c r="E112" s="36" t="s">
        <v>141</v>
      </c>
      <c r="F112" s="38">
        <v>2049</v>
      </c>
      <c r="G112" s="38">
        <v>0</v>
      </c>
      <c r="H112" s="38">
        <v>50</v>
      </c>
      <c r="I112" s="38">
        <v>2099</v>
      </c>
      <c r="J112" s="38">
        <v>1237</v>
      </c>
      <c r="K112" s="38">
        <v>862</v>
      </c>
      <c r="L112" s="38">
        <v>-16</v>
      </c>
      <c r="M112" s="38">
        <v>846</v>
      </c>
    </row>
    <row r="113" spans="1:13" ht="11.25">
      <c r="A113" s="30">
        <v>60</v>
      </c>
      <c r="B113" s="30">
        <v>94</v>
      </c>
      <c r="D113" s="36"/>
      <c r="E113" s="36" t="s">
        <v>142</v>
      </c>
      <c r="F113" s="38">
        <v>505</v>
      </c>
      <c r="G113" s="38">
        <v>0</v>
      </c>
      <c r="H113" s="38">
        <v>618</v>
      </c>
      <c r="I113" s="38">
        <v>1123</v>
      </c>
      <c r="J113" s="38">
        <v>607</v>
      </c>
      <c r="K113" s="38">
        <v>516</v>
      </c>
      <c r="L113" s="38">
        <v>5</v>
      </c>
      <c r="M113" s="38">
        <v>520</v>
      </c>
    </row>
    <row r="114" spans="1:13" ht="11.25">
      <c r="A114" s="30">
        <v>61</v>
      </c>
      <c r="B114" s="30">
        <v>95</v>
      </c>
      <c r="D114" s="36"/>
      <c r="E114" s="36" t="s">
        <v>143</v>
      </c>
      <c r="F114" s="38">
        <v>215</v>
      </c>
      <c r="G114" s="38">
        <v>0</v>
      </c>
      <c r="H114" s="38">
        <v>0</v>
      </c>
      <c r="I114" s="38">
        <v>215</v>
      </c>
      <c r="J114" s="38">
        <v>144</v>
      </c>
      <c r="K114" s="38">
        <v>72</v>
      </c>
      <c r="L114" s="38">
        <v>1</v>
      </c>
      <c r="M114" s="38">
        <v>72</v>
      </c>
    </row>
    <row r="115" spans="1:13" ht="11.25">
      <c r="A115" s="30">
        <v>62</v>
      </c>
      <c r="B115" s="30">
        <v>96</v>
      </c>
      <c r="D115" s="36"/>
      <c r="E115" s="36" t="s">
        <v>144</v>
      </c>
      <c r="F115" s="38">
        <v>1169</v>
      </c>
      <c r="G115" s="38">
        <v>0</v>
      </c>
      <c r="H115" s="38">
        <v>0</v>
      </c>
      <c r="I115" s="38">
        <v>1169</v>
      </c>
      <c r="J115" s="38">
        <v>621</v>
      </c>
      <c r="K115" s="38">
        <v>548</v>
      </c>
      <c r="L115" s="38">
        <v>5</v>
      </c>
      <c r="M115" s="38">
        <v>553</v>
      </c>
    </row>
    <row r="116" spans="1:13" ht="33.75">
      <c r="A116" s="30">
        <v>63</v>
      </c>
      <c r="B116" s="30" t="s">
        <v>181</v>
      </c>
      <c r="D116" s="36"/>
      <c r="E116" s="36" t="s">
        <v>145</v>
      </c>
      <c r="F116" s="38">
        <v>675</v>
      </c>
      <c r="G116" s="38">
        <v>0</v>
      </c>
      <c r="H116" s="38">
        <v>0</v>
      </c>
      <c r="I116" s="38">
        <v>675</v>
      </c>
      <c r="J116" s="38">
        <v>428</v>
      </c>
      <c r="K116" s="38">
        <v>247</v>
      </c>
      <c r="L116" s="38">
        <v>-5</v>
      </c>
      <c r="M116" s="38">
        <v>242</v>
      </c>
    </row>
    <row r="117" spans="1:13" ht="11.25">
      <c r="A117" s="30">
        <v>64</v>
      </c>
      <c r="B117" s="30">
        <v>99</v>
      </c>
      <c r="D117" s="36"/>
      <c r="E117" s="36" t="s">
        <v>146</v>
      </c>
      <c r="F117" s="38">
        <v>5</v>
      </c>
      <c r="G117" s="38">
        <v>0</v>
      </c>
      <c r="H117" s="38">
        <v>0</v>
      </c>
      <c r="I117" s="38">
        <v>5</v>
      </c>
      <c r="J117" s="38">
        <v>3</v>
      </c>
      <c r="K117" s="38">
        <v>2</v>
      </c>
      <c r="L117" s="38">
        <v>0</v>
      </c>
      <c r="M117" s="38">
        <v>2</v>
      </c>
    </row>
    <row r="118" spans="1:13" ht="11.25" customHeight="1">
      <c r="A118" s="30" t="s">
        <v>139</v>
      </c>
      <c r="B118" s="30" t="s">
        <v>179</v>
      </c>
      <c r="D118" s="49" t="s">
        <v>138</v>
      </c>
      <c r="E118" s="49"/>
      <c r="F118" s="38">
        <v>7472</v>
      </c>
      <c r="G118" s="38">
        <v>0</v>
      </c>
      <c r="H118" s="38">
        <v>1055</v>
      </c>
      <c r="I118" s="38">
        <v>8527</v>
      </c>
      <c r="J118" s="38">
        <v>4776</v>
      </c>
      <c r="K118" s="38">
        <v>3751</v>
      </c>
      <c r="L118" s="38">
        <v>-34</v>
      </c>
      <c r="M118" s="38">
        <v>3717</v>
      </c>
    </row>
    <row r="119" spans="1:13" ht="12.75">
      <c r="A119" s="30" t="s">
        <v>92</v>
      </c>
      <c r="B119" s="30" t="s">
        <v>165</v>
      </c>
      <c r="C119" s="29" t="s">
        <v>33</v>
      </c>
      <c r="D119" s="47"/>
      <c r="E119" s="36"/>
      <c r="F119" s="38">
        <v>192991</v>
      </c>
      <c r="G119" s="38">
        <v>12563</v>
      </c>
      <c r="H119" s="38">
        <v>34747</v>
      </c>
      <c r="I119" s="38">
        <v>240301</v>
      </c>
      <c r="J119" s="38">
        <v>129329</v>
      </c>
      <c r="K119" s="38">
        <v>110972</v>
      </c>
      <c r="L119" s="38">
        <v>-1193</v>
      </c>
      <c r="M119" s="38">
        <v>109779</v>
      </c>
    </row>
    <row r="120" spans="1:13" ht="12.75">
      <c r="A120" s="30"/>
      <c r="B120" s="30"/>
      <c r="F120" s="38"/>
      <c r="G120" s="38"/>
      <c r="H120" s="38"/>
      <c r="I120" s="38"/>
      <c r="J120" s="38"/>
      <c r="K120" s="38"/>
      <c r="L120" s="38"/>
      <c r="M120" s="38"/>
    </row>
    <row r="121" spans="1:13" ht="11.25">
      <c r="A121" s="34" t="s">
        <v>93</v>
      </c>
      <c r="B121" s="34" t="s">
        <v>182</v>
      </c>
      <c r="C121" s="35" t="s">
        <v>48</v>
      </c>
      <c r="D121" s="29"/>
      <c r="F121" s="38">
        <v>352411</v>
      </c>
      <c r="G121" s="38">
        <v>14250</v>
      </c>
      <c r="H121" s="38">
        <v>37225</v>
      </c>
      <c r="I121" s="38">
        <v>403886</v>
      </c>
      <c r="J121" s="38">
        <v>245947</v>
      </c>
      <c r="K121" s="38">
        <v>157939</v>
      </c>
      <c r="L121" s="38">
        <v>-50</v>
      </c>
      <c r="M121" s="38">
        <v>157889</v>
      </c>
    </row>
    <row r="122" spans="1:13" ht="8.25" customHeight="1" thickBot="1">
      <c r="A122" s="42"/>
      <c r="B122" s="42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</row>
  </sheetData>
  <sheetProtection/>
  <mergeCells count="34">
    <mergeCell ref="D16:E16"/>
    <mergeCell ref="B2:M2"/>
    <mergeCell ref="A3:A4"/>
    <mergeCell ref="B3:C4"/>
    <mergeCell ref="D3:E4"/>
    <mergeCell ref="D14:E14"/>
    <mergeCell ref="D75:E75"/>
    <mergeCell ref="D35:E35"/>
    <mergeCell ref="D39:E39"/>
    <mergeCell ref="D42:E42"/>
    <mergeCell ref="B47:M47"/>
    <mergeCell ref="A48:A49"/>
    <mergeCell ref="B48:C49"/>
    <mergeCell ref="D48:E49"/>
    <mergeCell ref="D108:E108"/>
    <mergeCell ref="A87:A88"/>
    <mergeCell ref="B87:C88"/>
    <mergeCell ref="D87:E88"/>
    <mergeCell ref="D55:E55"/>
    <mergeCell ref="D59:E59"/>
    <mergeCell ref="D61:E61"/>
    <mergeCell ref="D67:E67"/>
    <mergeCell ref="D69:E69"/>
    <mergeCell ref="D71:E71"/>
    <mergeCell ref="D110:E110"/>
    <mergeCell ref="D77:E77"/>
    <mergeCell ref="D81:E81"/>
    <mergeCell ref="D83:E83"/>
    <mergeCell ref="B86:M86"/>
    <mergeCell ref="D118:E118"/>
    <mergeCell ref="D92:E92"/>
    <mergeCell ref="D102:E102"/>
    <mergeCell ref="D104:E104"/>
    <mergeCell ref="D106:E106"/>
  </mergeCells>
  <printOptions/>
  <pageMargins left="0.5905511811023623" right="0.5905511811023623" top="0.2755905511811024" bottom="0.2755905511811024" header="0.31496062992125984" footer="0.31496062992125984"/>
  <pageSetup horizontalDpi="600" verticalDpi="600" orientation="landscape" paperSize="9" r:id="rId1"/>
  <rowBreaks count="2" manualBreakCount="2">
    <brk id="4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McCannF</dc:creator>
  <cp:keywords/>
  <dc:description/>
  <cp:lastModifiedBy>McCannF</cp:lastModifiedBy>
  <cp:lastPrinted>2012-11-16T14:52:42Z</cp:lastPrinted>
  <dcterms:created xsi:type="dcterms:W3CDTF">2008-01-17T10:49:50Z</dcterms:created>
  <dcterms:modified xsi:type="dcterms:W3CDTF">2012-11-30T11:25:38Z</dcterms:modified>
  <cp:category/>
  <cp:version/>
  <cp:contentType/>
  <cp:contentStatus/>
</cp:coreProperties>
</file>